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_i\Desktop\aaa\De pus pe site\"/>
    </mc:Choice>
  </mc:AlternateContent>
  <xr:revisionPtr revIDLastSave="0" documentId="8_{1B65669D-ADA0-4BCE-94B4-2ED38A28EF32}" xr6:coauthVersionLast="47" xr6:coauthVersionMax="47" xr10:uidLastSave="{00000000-0000-0000-0000-000000000000}"/>
  <bookViews>
    <workbookView xWindow="-120" yWindow="-120" windowWidth="29040" windowHeight="15840" xr2:uid="{C4C7D140-58A8-48F2-B253-F4F777CD7C33}"/>
  </bookViews>
  <sheets>
    <sheet name="afisare site CAS Valcea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38" l="1"/>
  <c r="G66" i="38" s="1"/>
  <c r="D77" i="38"/>
  <c r="D80" i="38"/>
  <c r="C64" i="38"/>
  <c r="C63" i="38"/>
</calcChain>
</file>

<file path=xl/sharedStrings.xml><?xml version="1.0" encoding="utf-8"?>
<sst xmlns="http://schemas.openxmlformats.org/spreadsheetml/2006/main" count="298" uniqueCount="245">
  <si>
    <t>Furnizor</t>
  </si>
  <si>
    <t>Sediu social</t>
  </si>
  <si>
    <t>CMI Dr. Badita Niculina</t>
  </si>
  <si>
    <t>Badita Niculina</t>
  </si>
  <si>
    <t>CMI Dr. Musat Silviu Constantin</t>
  </si>
  <si>
    <t>Musat Silviu Constantin</t>
  </si>
  <si>
    <t xml:space="preserve">CMI Dr. Popescu Felicia </t>
  </si>
  <si>
    <t>Popescu Felicia</t>
  </si>
  <si>
    <t>CMI Dr. Ratea Ionela Luiza</t>
  </si>
  <si>
    <t>Ratea Ionela Luiza</t>
  </si>
  <si>
    <t>CMI Dr. Sardarescu Elena Marina</t>
  </si>
  <si>
    <t>Sardarescu Elena Marina</t>
  </si>
  <si>
    <t>CMI Dr. Talvac Violeta</t>
  </si>
  <si>
    <t>Talvac Violeta</t>
  </si>
  <si>
    <t>SC VIVADENT SRL</t>
  </si>
  <si>
    <t>Baloi Maria-Cristina</t>
  </si>
  <si>
    <t>SC  MONIMIR DENT SRL</t>
  </si>
  <si>
    <t>Badita Nicoleta Monica</t>
  </si>
  <si>
    <t>Galan Alexandra Luiza</t>
  </si>
  <si>
    <t>SC IONELA DENT SRL</t>
  </si>
  <si>
    <t>Statioiu Adriana-Ionela</t>
  </si>
  <si>
    <t>CMI Dr.Cosma Mihailescu Alexandra Elena</t>
  </si>
  <si>
    <t>Nicolae Alexandra Elena</t>
  </si>
  <si>
    <t>CMI Dr.Stoian Brandusoiu Aurel</t>
  </si>
  <si>
    <t>Stoian Brandusoiu Aurel</t>
  </si>
  <si>
    <t>SC  C.M.I.MARDALE  S.R.L.</t>
  </si>
  <si>
    <t>Rm.Valcea, Aleea Ionel Geanta, nr.4, sc.B , demisol</t>
  </si>
  <si>
    <t>SC FAOCLINIC S.R.L.</t>
  </si>
  <si>
    <t>Marin Alexandru Mihai</t>
  </si>
  <si>
    <t>Com. Orlesti, sat Orlesti, Str. Principala</t>
  </si>
  <si>
    <t xml:space="preserve">CMI GHEORGE CATALIN </t>
  </si>
  <si>
    <t>CMI Dr. Cazacu M.Oliveria</t>
  </si>
  <si>
    <t>Cazacu Oliveria</t>
  </si>
  <si>
    <t>CMI Dr. Boeangiu Ana Maria</t>
  </si>
  <si>
    <t>Boeangiu Ana Maria</t>
  </si>
  <si>
    <t xml:space="preserve"> Rm. Valcea, str. Grigorie Procopiu, nr. 9</t>
  </si>
  <si>
    <t>CMI Dr. Danes Elena</t>
  </si>
  <si>
    <t>Danes Elena</t>
  </si>
  <si>
    <t>Rm. Valcea, Str. Nicolae Balcescu, nr. 19</t>
  </si>
  <si>
    <t>CMI Dr. Dârlă Camelia</t>
  </si>
  <si>
    <t>Babeni, str. Dragos Vranceanu, nr. 146,Bl. P7,sc.B, ap.1</t>
  </si>
  <si>
    <t>Dârlă Camelia</t>
  </si>
  <si>
    <t>CMI Dr. Giuga Silvia Gabriela</t>
  </si>
  <si>
    <t>Giuga Silvia Gabriela</t>
  </si>
  <si>
    <t>Rm. Valcea, Str.Republicii, nr.10,Bl.R24,Sc.A,ap.1</t>
  </si>
  <si>
    <t>CMI Dr. Glavan Ileana Mariana</t>
  </si>
  <si>
    <t>Glavan Ileana Mariana</t>
  </si>
  <si>
    <t>Rm. Valcea, Str.Republicii, nr.10,Bl.R24,Sc.A,ap.2</t>
  </si>
  <si>
    <t>CMI Dr. Jiman Iulian Nicolae</t>
  </si>
  <si>
    <t>Baile Govora, Str. Tudor Vladimirescu,Nr. 154</t>
  </si>
  <si>
    <t>Jiman Iulian Nicolae</t>
  </si>
  <si>
    <t>CMI Dr. Lavi A.Ruxandra</t>
  </si>
  <si>
    <t>Lavi A.Ruxandra</t>
  </si>
  <si>
    <t>CMI Dr. Mardale Ion</t>
  </si>
  <si>
    <t>Mardale Ion</t>
  </si>
  <si>
    <t>Rm. Valcea, Str. Ion Geanta, Nr. 4, Sc.B</t>
  </si>
  <si>
    <t>CMI Dr.Marin Alexandru Mihai</t>
  </si>
  <si>
    <t>Rm. Valcea, Str. Calea lui Traian, Nr.107,Bl 3, Sc.D, Ap.2</t>
  </si>
  <si>
    <t>CMI Dr.Suciu Ramona Alexandra</t>
  </si>
  <si>
    <t>Suciu Ramona Alexandra</t>
  </si>
  <si>
    <t>Rm. Valcea, Str. Gib Mihaescu,Nr.14, ap.19</t>
  </si>
  <si>
    <t>CMI Dr.Nicolaescu Elena Cristina</t>
  </si>
  <si>
    <t>Postelnicu Elena Cristina</t>
  </si>
  <si>
    <t>Rm.Valcea, str. Ferdinand, nr.2</t>
  </si>
  <si>
    <t>CMI Dr. Parvanescu Simona Corina</t>
  </si>
  <si>
    <t>Rm. Valcea, Str. Marasesti, Nr.7,BL.91,SC.A ,Ap.4</t>
  </si>
  <si>
    <t>Parvanescu Simona</t>
  </si>
  <si>
    <t>CMI Dr. Stanciulescu Carmen Doina</t>
  </si>
  <si>
    <t>Stanciulescu Carmen Doina</t>
  </si>
  <si>
    <t>Rm. Valcea, Str. Mihai Viteazu, Nr.1</t>
  </si>
  <si>
    <t>CMI Dr. Toma Costel</t>
  </si>
  <si>
    <t>Toma Costel</t>
  </si>
  <si>
    <t>CMI Dr. Tomescu Dinu</t>
  </si>
  <si>
    <t>Tomescu Dinu</t>
  </si>
  <si>
    <t>Rm.Valcea , Str. Matache Temelie</t>
  </si>
  <si>
    <t>SC  Beatrice Popescu SRL</t>
  </si>
  <si>
    <t>Popescu Beatrice Mihaela</t>
  </si>
  <si>
    <t>Rm.Valcea, str. Calea lui Traian nr.105, Bl 2, Sc.B, ap.22</t>
  </si>
  <si>
    <t>SC PROFIDENT SRL</t>
  </si>
  <si>
    <t>Miu Ion Dan Mircea</t>
  </si>
  <si>
    <t>Dragasani, Str. Tudor Vladimirescu, nr. 331</t>
  </si>
  <si>
    <t>SC  SANMED SRL</t>
  </si>
  <si>
    <t>Rm. Valcea , str. Matei Basarab,nr. 3</t>
  </si>
  <si>
    <t>Neagoe Andreea Petruta</t>
  </si>
  <si>
    <t>SC  CORIDENT SRL</t>
  </si>
  <si>
    <t>Duta  Corina Doina</t>
  </si>
  <si>
    <t>Rm. Valcea, str.gib Mihaescu, nr.5,Bl F2,Sc.C, parter</t>
  </si>
  <si>
    <t>SCM Dr. Dumitrescu Alina Silvia si asociatii</t>
  </si>
  <si>
    <t>Rm.Valcea, str. Regina Maria, nr.16</t>
  </si>
  <si>
    <t>Dumitrescu Alina Silvia</t>
  </si>
  <si>
    <t>SC  ROSIANU MED SRL</t>
  </si>
  <si>
    <t>Rosianu Rodica Camelia</t>
  </si>
  <si>
    <t>Rm. Valcea, str. Decebal, nr.5B, Bl S11,sc. A, ap.12</t>
  </si>
  <si>
    <t>CMI Dr.Licsandru Lucia</t>
  </si>
  <si>
    <t>Licsandru Lucia</t>
  </si>
  <si>
    <t>Horezu, str. Alexandru Ioan Cuza, nr.4</t>
  </si>
  <si>
    <t>0250/860620</t>
  </si>
  <si>
    <t>Popescu Ioana Adina</t>
  </si>
  <si>
    <t>SC ENU-DENT SRL</t>
  </si>
  <si>
    <t>Moldoveanu Dan Andrei</t>
  </si>
  <si>
    <t>Rm.Valcea, Bulevardul pandurilor, Nr.1</t>
  </si>
  <si>
    <t>CMI Dr. Cochintele Mihail -Silviu</t>
  </si>
  <si>
    <t>Cochintele Mihail-Silviu</t>
  </si>
  <si>
    <t>CMI Dr. Loteanu Gabriela</t>
  </si>
  <si>
    <t>Rm.Valcea, str. Calea lui Traian, nr. 207,Bl,5,Sc.B, ap. 2</t>
  </si>
  <si>
    <t>Loteanu Gabriela</t>
  </si>
  <si>
    <t>SC UNIDENT SRL</t>
  </si>
  <si>
    <t>Genoiu Laurentiu Constantin</t>
  </si>
  <si>
    <t>Rm. Valcea, Str.Banu Maracine, Nr.35</t>
  </si>
  <si>
    <t xml:space="preserve">GIRDENT SRL </t>
  </si>
  <si>
    <t>Rm.Valcea, str. Gh.Magheru, nr.8, bl. S1 ,sc.A, ap.2, parter</t>
  </si>
  <si>
    <t xml:space="preserve">HULUBA ROXANA </t>
  </si>
  <si>
    <t xml:space="preserve">CMI MORAR IONELA ADELINA </t>
  </si>
  <si>
    <t>MORAR IONELA ADELINA</t>
  </si>
  <si>
    <t>APN SMILEDESIGN SRL</t>
  </si>
  <si>
    <t xml:space="preserve">JURUBITA MONICA </t>
  </si>
  <si>
    <t>JURUBITA MONICA</t>
  </si>
  <si>
    <t>Ciochina Camelia Adelina</t>
  </si>
  <si>
    <t>Manda Roxana Iuliana</t>
  </si>
  <si>
    <t>CMI PARAUSANU ROBERT</t>
  </si>
  <si>
    <t>Parausanu Robert Ioan</t>
  </si>
  <si>
    <t>RIZOIU ELENA IONELA</t>
  </si>
  <si>
    <t>NEAMTU ELENA IONELA</t>
  </si>
  <si>
    <t>ADEMINA DENT SRL</t>
  </si>
  <si>
    <t>ISTRATESCU ANA ADEMINA</t>
  </si>
  <si>
    <t>DAMI DENT SRL</t>
  </si>
  <si>
    <t>Ionescu Eugen Daniel</t>
  </si>
  <si>
    <t>ZIP DENT SRL</t>
  </si>
  <si>
    <t>Ungureanu Andrei Dumitru</t>
  </si>
  <si>
    <t>BLUTROT MEDICINE SRL</t>
  </si>
  <si>
    <t>Popescu Victor Alexandru</t>
  </si>
  <si>
    <t>DENTAL INOVA CARE SRL</t>
  </si>
  <si>
    <t>Dragjci Daniel</t>
  </si>
  <si>
    <t>LAURA IDEAL DENT SRL</t>
  </si>
  <si>
    <t>Cebuc Laura Elena</t>
  </si>
  <si>
    <t xml:space="preserve">suma medie contractata pentru 1 medic specialist din mediul urban  pe o luna </t>
  </si>
  <si>
    <t>CMI Dr.Galan Alexandra Luiza</t>
  </si>
  <si>
    <t>calculam cati medici specialisti   in mediul urban ar fi in contract si suma orientativa pe un medic specialist din mediul urban ……………………….16*150/100*80/100 + 3*150/100 + 33*80/100 + 10 + 6*120/100 = 65,4 medici specialisti ipotetic in contract</t>
  </si>
  <si>
    <t>32medici +10 medici SPECIALIST + 6 medici PRIMAR in urban</t>
  </si>
  <si>
    <t>2549000-408000=2141000-268000</t>
  </si>
  <si>
    <t>Spitalul Orasenesc  Horezu</t>
  </si>
  <si>
    <t>Gheorghe Catalin</t>
  </si>
  <si>
    <t xml:space="preserve">Popa Nedelcu Adela </t>
  </si>
  <si>
    <t>0724309600</t>
  </si>
  <si>
    <t>0746517856</t>
  </si>
  <si>
    <t>0741147583</t>
  </si>
  <si>
    <t>0748868825</t>
  </si>
  <si>
    <t>0755174700</t>
  </si>
  <si>
    <t>0722231137</t>
  </si>
  <si>
    <t>0726732408</t>
  </si>
  <si>
    <t>0746894779</t>
  </si>
  <si>
    <t>0748099186</t>
  </si>
  <si>
    <t>0774495855</t>
  </si>
  <si>
    <t>0743181464</t>
  </si>
  <si>
    <t>0742608281</t>
  </si>
  <si>
    <t>0766293981</t>
  </si>
  <si>
    <t>0787861558</t>
  </si>
  <si>
    <t>0748379919</t>
  </si>
  <si>
    <t>0763898726</t>
  </si>
  <si>
    <t>0722453814</t>
  </si>
  <si>
    <t>0748816582</t>
  </si>
  <si>
    <t>0787822794</t>
  </si>
  <si>
    <t>0745828626</t>
  </si>
  <si>
    <t>0766296052</t>
  </si>
  <si>
    <t>0766335453</t>
  </si>
  <si>
    <t>0740087891</t>
  </si>
  <si>
    <t>0743821703</t>
  </si>
  <si>
    <t>0721328221</t>
  </si>
  <si>
    <t>0723375365</t>
  </si>
  <si>
    <t>0755696724</t>
  </si>
  <si>
    <t>0723906602</t>
  </si>
  <si>
    <t>0751161712</t>
  </si>
  <si>
    <t>0722461296</t>
  </si>
  <si>
    <t>0744545047</t>
  </si>
  <si>
    <t>0727733323</t>
  </si>
  <si>
    <t>0744858344</t>
  </si>
  <si>
    <t>0722583737</t>
  </si>
  <si>
    <t>0766443752</t>
  </si>
  <si>
    <t>0740187729</t>
  </si>
  <si>
    <t>0754014997</t>
  </si>
  <si>
    <t>0766667832</t>
  </si>
  <si>
    <t>0746854830</t>
  </si>
  <si>
    <t>0740458850</t>
  </si>
  <si>
    <t>0749059395</t>
  </si>
  <si>
    <t>0754799041</t>
  </si>
  <si>
    <t>0758868113</t>
  </si>
  <si>
    <t>0747573869</t>
  </si>
  <si>
    <t>0728825560</t>
  </si>
  <si>
    <t>0746363613</t>
  </si>
  <si>
    <t>0743825757</t>
  </si>
  <si>
    <t xml:space="preserve">DAN IOANA ANDREEA </t>
  </si>
  <si>
    <t>Dan Ioana Andreea</t>
  </si>
  <si>
    <t>Rm. Valcea, str. Gib Mihaescu, nr. 15B</t>
  </si>
  <si>
    <t>0721842825</t>
  </si>
  <si>
    <t>2549-408=2141</t>
  </si>
  <si>
    <t xml:space="preserve">PUNCTAJ MAI FARA BOEANGIU </t>
  </si>
  <si>
    <t>Punctaj furnizor</t>
  </si>
  <si>
    <t>Mediu rural/urban</t>
  </si>
  <si>
    <t>rural</t>
  </si>
  <si>
    <t>rural/urban</t>
  </si>
  <si>
    <t>urban</t>
  </si>
  <si>
    <t xml:space="preserve">urban </t>
  </si>
  <si>
    <t xml:space="preserve">Nume medic </t>
  </si>
  <si>
    <r>
      <t xml:space="preserve">LISTA FURNIZORILOR pentru domeniul </t>
    </r>
    <r>
      <rPr>
        <b/>
        <sz val="12"/>
        <color rgb="FFFF0000"/>
        <rFont val="Arial"/>
        <family val="2"/>
      </rPr>
      <t>ASISTENȚĂ MEDICALĂ DENTARĂ</t>
    </r>
    <r>
      <rPr>
        <b/>
        <sz val="12"/>
        <color theme="1"/>
        <rFont val="Arial"/>
        <family val="2"/>
      </rPr>
      <t xml:space="preserve"> în contract cu CAS Vâlcea începând cu 01.05.2022</t>
    </r>
  </si>
  <si>
    <t>Valoare totală contractată în 2022</t>
  </si>
  <si>
    <t>Nr. crt.</t>
  </si>
  <si>
    <r>
      <t>18 MEDICI SIMPL</t>
    </r>
    <r>
      <rPr>
        <b/>
        <sz val="12"/>
        <color theme="4"/>
        <rFont val="Arial"/>
        <family val="2"/>
      </rPr>
      <t>I+3 MEDICI SPECIALISTI</t>
    </r>
    <r>
      <rPr>
        <b/>
        <sz val="12"/>
        <color rgb="FF3F3F3F"/>
        <rFont val="Arial"/>
        <family val="2"/>
      </rPr>
      <t>= 21</t>
    </r>
  </si>
  <si>
    <r>
      <t>MEDICI SIMPLI 35+</t>
    </r>
    <r>
      <rPr>
        <b/>
        <sz val="12"/>
        <color rgb="FFFF0000"/>
        <rFont val="Arial"/>
        <family val="2"/>
      </rPr>
      <t xml:space="preserve">6 PRIMARI </t>
    </r>
    <r>
      <rPr>
        <b/>
        <sz val="12"/>
        <color rgb="FF3F3F3F"/>
        <rFont val="Arial"/>
        <family val="2"/>
      </rPr>
      <t>+</t>
    </r>
    <r>
      <rPr>
        <b/>
        <sz val="12"/>
        <color theme="4"/>
        <rFont val="Arial"/>
        <family val="2"/>
      </rPr>
      <t>11 MEDICI SPECIALISTI</t>
    </r>
    <r>
      <rPr>
        <b/>
        <sz val="12"/>
        <color rgb="FF3F3F3F"/>
        <rFont val="Arial"/>
        <family val="2"/>
      </rPr>
      <t>= 52</t>
    </r>
  </si>
  <si>
    <t>rural/ urban</t>
  </si>
  <si>
    <t>Numar telefon programări</t>
  </si>
  <si>
    <t>Total punctaje</t>
  </si>
  <si>
    <t>0722231635</t>
  </si>
  <si>
    <t>0744509097</t>
  </si>
  <si>
    <t>0748836719</t>
  </si>
  <si>
    <t>0742090707</t>
  </si>
  <si>
    <t>0742607266</t>
  </si>
  <si>
    <t>Rm.Vâlcea, Calea lui Traian nr 148 Bl 8 sc C parter</t>
  </si>
  <si>
    <t>Balcesti str. 1 Decembrie nr. 6</t>
  </si>
  <si>
    <t>Rm. Valcea Aleea Marin Preda, nr 6  Bl 35 Sc B parter</t>
  </si>
  <si>
    <t>Rm. Valcea str. Olanesti Bl 12 Sc F parter</t>
  </si>
  <si>
    <t>Com Mihaesti, Sat Buleta, Str. Buleta</t>
  </si>
  <si>
    <t>Com. Nicolae Balcescu, str. Nicolae Balcescu</t>
  </si>
  <si>
    <t>Com. Voineasa, str. Mihai Eminescu, nr. 9</t>
  </si>
  <si>
    <t>Com. Costesti</t>
  </si>
  <si>
    <t xml:space="preserve">Brezoi, str. Panduri, nr. 2 </t>
  </si>
  <si>
    <t xml:space="preserve">Com. Pietrari, sat Pietrari, </t>
  </si>
  <si>
    <t xml:space="preserve">Com. Glavile, </t>
  </si>
  <si>
    <t xml:space="preserve">Com. Vaideeni, Sat Vaideeni, </t>
  </si>
  <si>
    <t xml:space="preserve">Com. Ladesti, </t>
  </si>
  <si>
    <t>Com. Ionesti, sat Ionesti,</t>
  </si>
  <si>
    <t xml:space="preserve">Com.Olanu, sat Dragioiu, nr.125, </t>
  </si>
  <si>
    <t>Com. Barbatesti, sat Barbatesti,</t>
  </si>
  <si>
    <t xml:space="preserve">Com. Cernisoara, </t>
  </si>
  <si>
    <t xml:space="preserve">Rm. Valcea, Str. Mihai Viteazu, nr.1 </t>
  </si>
  <si>
    <t>Oras Balcesti, Sat Balcesti, str. Balcesti</t>
  </si>
  <si>
    <t>Rm. Valcea, str. Mihai Eminescu, Nr.8</t>
  </si>
  <si>
    <t>Rm. Valcea, Bld Pandurilor, Nr.1 Bl. A5, Sc A, ap4</t>
  </si>
  <si>
    <t>Rm.Valcea, str. G-ral Magheru, nr.8, bl. S1 ,sc.A, ap.2, parter</t>
  </si>
  <si>
    <t>Rm. Valcea Calea lui Traian nr. 147 Bl D2 sc B parter</t>
  </si>
  <si>
    <t>Rm. Valcea B-dul N.Balcescu nr.15 bl 12, scb G, ap 2</t>
  </si>
  <si>
    <t>Rm. Valcea Strada Balciului nr 90</t>
  </si>
  <si>
    <t>Rm. Valcea, Srd. Luceafarului nr 1, bl A22, sc.C, parter</t>
  </si>
  <si>
    <t>Com. Zătreni</t>
  </si>
  <si>
    <t>Com. Stoenești, Sat STOENESTI</t>
  </si>
  <si>
    <t xml:space="preserve"> Com. Sinești, sat Sinesti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</si>
</sst>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rgb="FF3F3F3F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3F3F3F"/>
      <name val="Arial"/>
      <family val="2"/>
    </font>
    <font>
      <b/>
      <sz val="12"/>
      <color theme="4"/>
      <name val="Arial"/>
      <family val="2"/>
    </font>
    <font>
      <b/>
      <sz val="12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6">
    <xf numFmtId="0" fontId="0" fillId="0" borderId="0" xfId="0"/>
    <xf numFmtId="0" fontId="2" fillId="4" borderId="2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/>
    <xf numFmtId="49" fontId="2" fillId="4" borderId="2" xfId="1" applyNumberFormat="1" applyFont="1" applyFill="1" applyBorder="1" applyAlignment="1">
      <alignment horizontal="center" vertical="center" wrapText="1"/>
    </xf>
    <xf numFmtId="49" fontId="2" fillId="4" borderId="0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4" xfId="0" applyFont="1" applyFill="1" applyBorder="1"/>
    <xf numFmtId="0" fontId="2" fillId="4" borderId="7" xfId="1" applyFont="1" applyFill="1" applyBorder="1" applyAlignment="1">
      <alignment horizontal="center" vertical="center" wrapText="1"/>
    </xf>
    <xf numFmtId="49" fontId="2" fillId="4" borderId="7" xfId="1" applyNumberFormat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49" fontId="2" fillId="4" borderId="15" xfId="1" applyNumberFormat="1" applyFont="1" applyFill="1" applyBorder="1" applyAlignment="1">
      <alignment horizontal="center" vertical="center" wrapText="1"/>
    </xf>
    <xf numFmtId="49" fontId="2" fillId="4" borderId="16" xfId="1" applyNumberFormat="1" applyFont="1" applyFill="1" applyBorder="1" applyAlignment="1">
      <alignment horizontal="center" vertical="center" wrapText="1"/>
    </xf>
    <xf numFmtId="49" fontId="2" fillId="4" borderId="17" xfId="1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49" fontId="9" fillId="4" borderId="4" xfId="1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2" fillId="4" borderId="2" xfId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9" fillId="4" borderId="6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vertical="center" wrapText="1"/>
    </xf>
    <xf numFmtId="0" fontId="6" fillId="3" borderId="0" xfId="0" applyFont="1" applyFill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3142-22F5-4E24-9B74-904EB298B4DA}">
  <dimension ref="A1:J158"/>
  <sheetViews>
    <sheetView tabSelected="1" topLeftCell="B1" workbookViewId="0">
      <selection activeCell="D15" sqref="D15"/>
    </sheetView>
  </sheetViews>
  <sheetFormatPr defaultRowHeight="15.75" x14ac:dyDescent="0.25"/>
  <cols>
    <col min="1" max="1" width="0" style="6" hidden="1" customWidth="1"/>
    <col min="2" max="2" width="5.42578125" style="6" customWidth="1"/>
    <col min="3" max="3" width="44.85546875" style="6" customWidth="1"/>
    <col min="4" max="4" width="67.140625" style="55" customWidth="1"/>
    <col min="5" max="5" width="16.7109375" style="6" customWidth="1"/>
    <col min="6" max="6" width="31.85546875" style="6" customWidth="1"/>
    <col min="7" max="7" width="15.7109375" style="6" customWidth="1"/>
    <col min="8" max="8" width="19.28515625" style="10" customWidth="1"/>
    <col min="9" max="9" width="22.140625" style="6" customWidth="1"/>
    <col min="10" max="16384" width="9.140625" style="6"/>
  </cols>
  <sheetData>
    <row r="1" spans="1:10" x14ac:dyDescent="0.25">
      <c r="B1" s="5"/>
      <c r="C1" s="5"/>
      <c r="D1" s="49"/>
      <c r="E1" s="5"/>
      <c r="F1" s="5"/>
      <c r="G1" s="5"/>
      <c r="H1" s="9"/>
    </row>
    <row r="2" spans="1:10" ht="33" customHeight="1" x14ac:dyDescent="0.25">
      <c r="B2" s="37" t="s">
        <v>203</v>
      </c>
      <c r="C2" s="37"/>
      <c r="D2" s="37"/>
      <c r="E2" s="37"/>
      <c r="F2" s="37"/>
      <c r="G2" s="37"/>
      <c r="H2" s="37"/>
    </row>
    <row r="3" spans="1:10" ht="13.5" x14ac:dyDescent="0.25">
      <c r="A3" s="12"/>
      <c r="B3" s="40"/>
      <c r="C3" s="41"/>
      <c r="D3" s="41"/>
      <c r="E3" s="41"/>
      <c r="F3" s="41"/>
      <c r="G3" s="41"/>
      <c r="H3" s="41"/>
    </row>
    <row r="4" spans="1:10" ht="38.25" customHeight="1" x14ac:dyDescent="0.25">
      <c r="A4" s="12"/>
      <c r="B4" s="22" t="s">
        <v>205</v>
      </c>
      <c r="C4" s="22" t="s">
        <v>0</v>
      </c>
      <c r="D4" s="22" t="s">
        <v>1</v>
      </c>
      <c r="E4" s="22" t="s">
        <v>197</v>
      </c>
      <c r="F4" s="22" t="s">
        <v>202</v>
      </c>
      <c r="G4" s="22" t="s">
        <v>196</v>
      </c>
      <c r="H4" s="23" t="s">
        <v>209</v>
      </c>
      <c r="I4" s="30" t="s">
        <v>204</v>
      </c>
      <c r="J4" s="11"/>
    </row>
    <row r="5" spans="1:10" ht="24" customHeight="1" x14ac:dyDescent="0.25">
      <c r="A5" s="12">
        <v>1</v>
      </c>
      <c r="B5" s="25">
        <v>1</v>
      </c>
      <c r="C5" s="26" t="s">
        <v>2</v>
      </c>
      <c r="D5" s="26" t="s">
        <v>221</v>
      </c>
      <c r="E5" s="26" t="s">
        <v>198</v>
      </c>
      <c r="F5" s="26" t="s">
        <v>3</v>
      </c>
      <c r="G5" s="26">
        <v>1.5</v>
      </c>
      <c r="H5" s="27" t="s">
        <v>143</v>
      </c>
      <c r="I5" s="24">
        <v>54023.09</v>
      </c>
      <c r="J5" s="11"/>
    </row>
    <row r="6" spans="1:10" ht="21" customHeight="1" x14ac:dyDescent="0.25">
      <c r="A6" s="12">
        <v>2</v>
      </c>
      <c r="B6" s="25">
        <v>2</v>
      </c>
      <c r="C6" s="26" t="s">
        <v>4</v>
      </c>
      <c r="D6" s="26" t="s">
        <v>220</v>
      </c>
      <c r="E6" s="26" t="s">
        <v>198</v>
      </c>
      <c r="F6" s="26" t="s">
        <v>5</v>
      </c>
      <c r="G6" s="26">
        <v>1.2</v>
      </c>
      <c r="H6" s="27" t="s">
        <v>144</v>
      </c>
      <c r="I6" s="24">
        <v>43486.581999999995</v>
      </c>
      <c r="J6" s="11"/>
    </row>
    <row r="7" spans="1:10" ht="23.25" customHeight="1" x14ac:dyDescent="0.25">
      <c r="A7" s="12">
        <v>3</v>
      </c>
      <c r="B7" s="25">
        <v>3</v>
      </c>
      <c r="C7" s="26" t="s">
        <v>6</v>
      </c>
      <c r="D7" s="26" t="s">
        <v>225</v>
      </c>
      <c r="E7" s="26" t="s">
        <v>198</v>
      </c>
      <c r="F7" s="26" t="s">
        <v>7</v>
      </c>
      <c r="G7" s="26">
        <v>1.2</v>
      </c>
      <c r="H7" s="27" t="s">
        <v>144</v>
      </c>
      <c r="I7" s="24">
        <v>43503.381999999998</v>
      </c>
      <c r="J7" s="11"/>
    </row>
    <row r="8" spans="1:10" ht="21.75" customHeight="1" x14ac:dyDescent="0.25">
      <c r="A8" s="12">
        <v>4</v>
      </c>
      <c r="B8" s="25">
        <v>4</v>
      </c>
      <c r="C8" s="26" t="s">
        <v>8</v>
      </c>
      <c r="D8" s="26" t="s">
        <v>226</v>
      </c>
      <c r="E8" s="26" t="s">
        <v>198</v>
      </c>
      <c r="F8" s="26" t="s">
        <v>9</v>
      </c>
      <c r="G8" s="26">
        <v>1.2</v>
      </c>
      <c r="H8" s="27" t="s">
        <v>145</v>
      </c>
      <c r="I8" s="24">
        <v>43470.581999999995</v>
      </c>
      <c r="J8" s="11"/>
    </row>
    <row r="9" spans="1:10" ht="31.5" customHeight="1" x14ac:dyDescent="0.25">
      <c r="A9" s="12">
        <v>5</v>
      </c>
      <c r="B9" s="25">
        <v>5</v>
      </c>
      <c r="C9" s="26" t="s">
        <v>10</v>
      </c>
      <c r="D9" s="26" t="s">
        <v>227</v>
      </c>
      <c r="E9" s="26" t="s">
        <v>198</v>
      </c>
      <c r="F9" s="26" t="s">
        <v>11</v>
      </c>
      <c r="G9" s="26">
        <v>1.2</v>
      </c>
      <c r="H9" s="27" t="s">
        <v>146</v>
      </c>
      <c r="I9" s="24">
        <v>43468.581999999995</v>
      </c>
      <c r="J9" s="11"/>
    </row>
    <row r="10" spans="1:10" ht="22.5" customHeight="1" x14ac:dyDescent="0.25">
      <c r="A10" s="12">
        <v>6</v>
      </c>
      <c r="B10" s="25">
        <v>6</v>
      </c>
      <c r="C10" s="26" t="s">
        <v>12</v>
      </c>
      <c r="D10" s="26" t="s">
        <v>228</v>
      </c>
      <c r="E10" s="26" t="s">
        <v>198</v>
      </c>
      <c r="F10" s="26" t="s">
        <v>13</v>
      </c>
      <c r="G10" s="26">
        <v>1.5</v>
      </c>
      <c r="H10" s="27" t="s">
        <v>147</v>
      </c>
      <c r="I10" s="24">
        <v>54345.429999999993</v>
      </c>
      <c r="J10" s="11"/>
    </row>
    <row r="11" spans="1:10" ht="16.5" customHeight="1" x14ac:dyDescent="0.25">
      <c r="A11" s="12">
        <v>7</v>
      </c>
      <c r="B11" s="25">
        <v>7</v>
      </c>
      <c r="C11" s="26" t="s">
        <v>14</v>
      </c>
      <c r="D11" s="26" t="s">
        <v>222</v>
      </c>
      <c r="E11" s="26" t="s">
        <v>198</v>
      </c>
      <c r="F11" s="26" t="s">
        <v>15</v>
      </c>
      <c r="G11" s="26">
        <v>1.2</v>
      </c>
      <c r="H11" s="27" t="s">
        <v>148</v>
      </c>
      <c r="I11" s="24">
        <v>43470.581999999995</v>
      </c>
      <c r="J11" s="11"/>
    </row>
    <row r="12" spans="1:10" ht="24" customHeight="1" x14ac:dyDescent="0.25">
      <c r="A12" s="12">
        <v>8</v>
      </c>
      <c r="B12" s="25">
        <v>8</v>
      </c>
      <c r="C12" s="26" t="s">
        <v>16</v>
      </c>
      <c r="D12" s="26" t="s">
        <v>242</v>
      </c>
      <c r="E12" s="26" t="s">
        <v>198</v>
      </c>
      <c r="F12" s="26" t="s">
        <v>17</v>
      </c>
      <c r="G12" s="26">
        <v>1.2</v>
      </c>
      <c r="H12" s="27" t="s">
        <v>149</v>
      </c>
      <c r="I12" s="24">
        <v>43202.712</v>
      </c>
      <c r="J12" s="11"/>
    </row>
    <row r="13" spans="1:10" ht="21" customHeight="1" x14ac:dyDescent="0.25">
      <c r="A13" s="12">
        <v>9</v>
      </c>
      <c r="B13" s="25">
        <v>9</v>
      </c>
      <c r="C13" s="26" t="s">
        <v>136</v>
      </c>
      <c r="D13" s="26" t="s">
        <v>229</v>
      </c>
      <c r="E13" s="26" t="s">
        <v>198</v>
      </c>
      <c r="F13" s="26" t="s">
        <v>18</v>
      </c>
      <c r="G13" s="26">
        <v>1.2</v>
      </c>
      <c r="H13" s="27" t="s">
        <v>150</v>
      </c>
      <c r="I13" s="24">
        <v>43153.712</v>
      </c>
      <c r="J13" s="11"/>
    </row>
    <row r="14" spans="1:10" ht="23.25" customHeight="1" x14ac:dyDescent="0.25">
      <c r="A14" s="12">
        <v>10</v>
      </c>
      <c r="B14" s="25">
        <v>10</v>
      </c>
      <c r="C14" s="26" t="s">
        <v>19</v>
      </c>
      <c r="D14" s="26" t="s">
        <v>230</v>
      </c>
      <c r="E14" s="26" t="s">
        <v>198</v>
      </c>
      <c r="F14" s="26" t="s">
        <v>20</v>
      </c>
      <c r="G14" s="26">
        <v>1.2</v>
      </c>
      <c r="H14" s="27" t="s">
        <v>151</v>
      </c>
      <c r="I14" s="24">
        <v>43120.712</v>
      </c>
      <c r="J14" s="11"/>
    </row>
    <row r="15" spans="1:10" ht="28.5" customHeight="1" x14ac:dyDescent="0.25">
      <c r="A15" s="12">
        <v>11</v>
      </c>
      <c r="B15" s="25">
        <v>11</v>
      </c>
      <c r="C15" s="26" t="s">
        <v>21</v>
      </c>
      <c r="D15" s="26" t="s">
        <v>231</v>
      </c>
      <c r="E15" s="26" t="s">
        <v>198</v>
      </c>
      <c r="F15" s="26" t="s">
        <v>22</v>
      </c>
      <c r="G15" s="26">
        <v>1.2</v>
      </c>
      <c r="H15" s="27" t="s">
        <v>152</v>
      </c>
      <c r="I15" s="24">
        <v>43488.581999999995</v>
      </c>
      <c r="J15" s="11"/>
    </row>
    <row r="16" spans="1:10" ht="24.75" customHeight="1" x14ac:dyDescent="0.25">
      <c r="A16" s="12">
        <v>12</v>
      </c>
      <c r="B16" s="25">
        <v>12</v>
      </c>
      <c r="C16" s="26" t="s">
        <v>23</v>
      </c>
      <c r="D16" s="26" t="s">
        <v>232</v>
      </c>
      <c r="E16" s="26" t="s">
        <v>198</v>
      </c>
      <c r="F16" s="26" t="s">
        <v>24</v>
      </c>
      <c r="G16" s="26">
        <v>2.7</v>
      </c>
      <c r="H16" s="27" t="s">
        <v>153</v>
      </c>
      <c r="I16" s="24">
        <v>97232.601999999999</v>
      </c>
      <c r="J16" s="11"/>
    </row>
    <row r="17" spans="1:10" ht="20.25" customHeight="1" x14ac:dyDescent="0.25">
      <c r="A17" s="12">
        <v>13</v>
      </c>
      <c r="B17" s="25">
        <v>13</v>
      </c>
      <c r="C17" s="26" t="s">
        <v>25</v>
      </c>
      <c r="D17" s="26" t="s">
        <v>26</v>
      </c>
      <c r="E17" s="26" t="s">
        <v>199</v>
      </c>
      <c r="F17" s="26" t="s">
        <v>117</v>
      </c>
      <c r="G17" s="26">
        <v>2.8</v>
      </c>
      <c r="H17" s="27" t="s">
        <v>154</v>
      </c>
      <c r="I17" s="24">
        <v>100879.32800000001</v>
      </c>
      <c r="J17" s="11"/>
    </row>
    <row r="18" spans="1:10" ht="30" customHeight="1" x14ac:dyDescent="0.25">
      <c r="A18" s="12">
        <v>14</v>
      </c>
      <c r="B18" s="25">
        <v>14</v>
      </c>
      <c r="C18" s="26" t="s">
        <v>27</v>
      </c>
      <c r="D18" s="26" t="s">
        <v>29</v>
      </c>
      <c r="E18" s="26" t="s">
        <v>208</v>
      </c>
      <c r="F18" s="26" t="s">
        <v>118</v>
      </c>
      <c r="G18" s="26">
        <v>4.2</v>
      </c>
      <c r="H18" s="27" t="s">
        <v>155</v>
      </c>
      <c r="I18" s="24">
        <v>152255.552</v>
      </c>
      <c r="J18" s="11"/>
    </row>
    <row r="19" spans="1:10" ht="30" customHeight="1" x14ac:dyDescent="0.25">
      <c r="A19" s="12">
        <v>15</v>
      </c>
      <c r="B19" s="25">
        <v>15</v>
      </c>
      <c r="C19" s="26" t="s">
        <v>30</v>
      </c>
      <c r="D19" s="26" t="s">
        <v>223</v>
      </c>
      <c r="E19" s="26" t="s">
        <v>198</v>
      </c>
      <c r="F19" s="26" t="s">
        <v>141</v>
      </c>
      <c r="G19" s="26">
        <v>1.2</v>
      </c>
      <c r="H19" s="27" t="s">
        <v>156</v>
      </c>
      <c r="I19" s="24">
        <v>43166.715599999996</v>
      </c>
      <c r="J19" s="11"/>
    </row>
    <row r="20" spans="1:10" ht="21" customHeight="1" x14ac:dyDescent="0.25">
      <c r="A20" s="12">
        <v>16</v>
      </c>
      <c r="B20" s="25">
        <v>16</v>
      </c>
      <c r="C20" s="22" t="s">
        <v>119</v>
      </c>
      <c r="D20" s="22" t="s">
        <v>244</v>
      </c>
      <c r="E20" s="26" t="s">
        <v>198</v>
      </c>
      <c r="F20" s="22" t="s">
        <v>120</v>
      </c>
      <c r="G20" s="22">
        <v>1.2</v>
      </c>
      <c r="H20" s="23" t="s">
        <v>157</v>
      </c>
      <c r="I20" s="24">
        <v>43222.715599999996</v>
      </c>
      <c r="J20" s="11"/>
    </row>
    <row r="21" spans="1:10" ht="22.5" customHeight="1" x14ac:dyDescent="0.25">
      <c r="A21" s="12">
        <v>17</v>
      </c>
      <c r="B21" s="25">
        <v>17</v>
      </c>
      <c r="C21" s="22" t="s">
        <v>121</v>
      </c>
      <c r="D21" s="22" t="s">
        <v>243</v>
      </c>
      <c r="E21" s="26" t="s">
        <v>198</v>
      </c>
      <c r="F21" s="22" t="s">
        <v>122</v>
      </c>
      <c r="G21" s="22">
        <v>1.2</v>
      </c>
      <c r="H21" s="23" t="s">
        <v>158</v>
      </c>
      <c r="I21" s="24">
        <v>43218.715599999996</v>
      </c>
      <c r="J21" s="11"/>
    </row>
    <row r="22" spans="1:10" ht="22.5" hidden="1" customHeight="1" x14ac:dyDescent="0.25">
      <c r="A22" s="12"/>
      <c r="B22" s="25"/>
      <c r="C22" s="26" t="s">
        <v>206</v>
      </c>
      <c r="D22" s="22"/>
      <c r="E22" s="22"/>
      <c r="F22" s="22"/>
      <c r="G22" s="22">
        <v>0</v>
      </c>
      <c r="H22" s="23"/>
      <c r="I22" s="24">
        <v>0</v>
      </c>
      <c r="J22" s="11"/>
    </row>
    <row r="23" spans="1:10" ht="28.5" customHeight="1" x14ac:dyDescent="0.25">
      <c r="A23" s="12">
        <v>18</v>
      </c>
      <c r="B23" s="25">
        <v>18</v>
      </c>
      <c r="C23" s="26" t="s">
        <v>31</v>
      </c>
      <c r="D23" s="26" t="s">
        <v>224</v>
      </c>
      <c r="E23" s="26" t="s">
        <v>200</v>
      </c>
      <c r="F23" s="26" t="s">
        <v>32</v>
      </c>
      <c r="G23" s="26">
        <v>1</v>
      </c>
      <c r="H23" s="27" t="s">
        <v>159</v>
      </c>
      <c r="I23" s="24">
        <v>36012.26</v>
      </c>
      <c r="J23" s="11"/>
    </row>
    <row r="24" spans="1:10" ht="21" customHeight="1" x14ac:dyDescent="0.25">
      <c r="A24" s="12">
        <v>19</v>
      </c>
      <c r="B24" s="25">
        <v>19</v>
      </c>
      <c r="C24" s="26" t="s">
        <v>33</v>
      </c>
      <c r="D24" s="26" t="s">
        <v>35</v>
      </c>
      <c r="E24" s="26" t="s">
        <v>200</v>
      </c>
      <c r="F24" s="26" t="s">
        <v>34</v>
      </c>
      <c r="G24" s="26">
        <v>0.8</v>
      </c>
      <c r="H24" s="27" t="s">
        <v>160</v>
      </c>
      <c r="I24" s="24">
        <v>22610.928</v>
      </c>
      <c r="J24" s="11"/>
    </row>
    <row r="25" spans="1:10" ht="15.75" customHeight="1" x14ac:dyDescent="0.25">
      <c r="A25" s="12">
        <v>20</v>
      </c>
      <c r="B25" s="25">
        <v>20</v>
      </c>
      <c r="C25" s="26" t="s">
        <v>36</v>
      </c>
      <c r="D25" s="26" t="s">
        <v>38</v>
      </c>
      <c r="E25" s="26" t="s">
        <v>200</v>
      </c>
      <c r="F25" s="26" t="s">
        <v>37</v>
      </c>
      <c r="G25" s="26">
        <v>1</v>
      </c>
      <c r="H25" s="27" t="s">
        <v>161</v>
      </c>
      <c r="I25" s="24">
        <v>35880.26</v>
      </c>
      <c r="J25" s="11"/>
    </row>
    <row r="26" spans="1:10" ht="21.75" customHeight="1" x14ac:dyDescent="0.25">
      <c r="A26" s="12">
        <v>21</v>
      </c>
      <c r="B26" s="25">
        <v>21</v>
      </c>
      <c r="C26" s="26" t="s">
        <v>39</v>
      </c>
      <c r="D26" s="26" t="s">
        <v>40</v>
      </c>
      <c r="E26" s="26" t="s">
        <v>200</v>
      </c>
      <c r="F26" s="26" t="s">
        <v>41</v>
      </c>
      <c r="G26" s="26">
        <v>0.8</v>
      </c>
      <c r="H26" s="27" t="s">
        <v>162</v>
      </c>
      <c r="I26" s="24">
        <v>28463.807999999997</v>
      </c>
      <c r="J26" s="11"/>
    </row>
    <row r="27" spans="1:10" ht="21.75" customHeight="1" x14ac:dyDescent="0.25">
      <c r="A27" s="12">
        <v>22</v>
      </c>
      <c r="B27" s="25">
        <v>22</v>
      </c>
      <c r="C27" s="26" t="s">
        <v>42</v>
      </c>
      <c r="D27" s="26" t="s">
        <v>44</v>
      </c>
      <c r="E27" s="26" t="s">
        <v>200</v>
      </c>
      <c r="F27" s="26" t="s">
        <v>43</v>
      </c>
      <c r="G27" s="26">
        <v>0.8</v>
      </c>
      <c r="H27" s="27" t="s">
        <v>163</v>
      </c>
      <c r="I27" s="24">
        <v>28736.810400000002</v>
      </c>
      <c r="J27" s="11"/>
    </row>
    <row r="28" spans="1:10" ht="29.25" customHeight="1" x14ac:dyDescent="0.25">
      <c r="A28" s="12">
        <v>23</v>
      </c>
      <c r="B28" s="25">
        <v>23</v>
      </c>
      <c r="C28" s="26" t="s">
        <v>45</v>
      </c>
      <c r="D28" s="26" t="s">
        <v>47</v>
      </c>
      <c r="E28" s="26" t="s">
        <v>200</v>
      </c>
      <c r="F28" s="26" t="s">
        <v>46</v>
      </c>
      <c r="G28" s="26">
        <v>1.2</v>
      </c>
      <c r="H28" s="27" t="s">
        <v>164</v>
      </c>
      <c r="I28" s="24">
        <v>43493.181999999993</v>
      </c>
      <c r="J28" s="11"/>
    </row>
    <row r="29" spans="1:10" ht="21.75" customHeight="1" x14ac:dyDescent="0.25">
      <c r="A29" s="12">
        <v>24</v>
      </c>
      <c r="B29" s="25">
        <v>24</v>
      </c>
      <c r="C29" s="26" t="s">
        <v>48</v>
      </c>
      <c r="D29" s="26" t="s">
        <v>49</v>
      </c>
      <c r="E29" s="26" t="s">
        <v>200</v>
      </c>
      <c r="F29" s="26" t="s">
        <v>50</v>
      </c>
      <c r="G29" s="26">
        <v>0.8</v>
      </c>
      <c r="H29" s="27" t="s">
        <v>165</v>
      </c>
      <c r="I29" s="24">
        <v>28972.057999999997</v>
      </c>
      <c r="J29" s="11"/>
    </row>
    <row r="30" spans="1:10" ht="20.25" customHeight="1" x14ac:dyDescent="0.25">
      <c r="A30" s="12">
        <v>25</v>
      </c>
      <c r="B30" s="25">
        <v>25</v>
      </c>
      <c r="C30" s="26" t="s">
        <v>51</v>
      </c>
      <c r="D30" s="26" t="s">
        <v>233</v>
      </c>
      <c r="E30" s="26" t="s">
        <v>200</v>
      </c>
      <c r="F30" s="26" t="s">
        <v>52</v>
      </c>
      <c r="G30" s="26">
        <v>1</v>
      </c>
      <c r="H30" s="27" t="s">
        <v>166</v>
      </c>
      <c r="I30" s="24">
        <v>36226.82</v>
      </c>
      <c r="J30" s="11"/>
    </row>
    <row r="31" spans="1:10" ht="21" customHeight="1" x14ac:dyDescent="0.25">
      <c r="A31" s="12">
        <v>26</v>
      </c>
      <c r="B31" s="25">
        <v>26</v>
      </c>
      <c r="C31" s="26" t="s">
        <v>53</v>
      </c>
      <c r="D31" s="26" t="s">
        <v>55</v>
      </c>
      <c r="E31" s="26" t="s">
        <v>200</v>
      </c>
      <c r="F31" s="26" t="s">
        <v>54</v>
      </c>
      <c r="G31" s="26">
        <v>1.6</v>
      </c>
      <c r="H31" s="27" t="s">
        <v>154</v>
      </c>
      <c r="I31" s="24">
        <v>49452.551999999996</v>
      </c>
      <c r="J31" s="11"/>
    </row>
    <row r="32" spans="1:10" ht="23.25" customHeight="1" x14ac:dyDescent="0.25">
      <c r="A32" s="12">
        <v>27</v>
      </c>
      <c r="B32" s="25">
        <v>27</v>
      </c>
      <c r="C32" s="26" t="s">
        <v>56</v>
      </c>
      <c r="D32" s="26" t="s">
        <v>57</v>
      </c>
      <c r="E32" s="26" t="s">
        <v>200</v>
      </c>
      <c r="F32" s="26" t="s">
        <v>28</v>
      </c>
      <c r="G32" s="26">
        <v>1.2</v>
      </c>
      <c r="H32" s="27" t="s">
        <v>167</v>
      </c>
      <c r="I32" s="24">
        <v>43182.911999999997</v>
      </c>
      <c r="J32" s="11"/>
    </row>
    <row r="33" spans="1:10" ht="24.75" customHeight="1" x14ac:dyDescent="0.25">
      <c r="A33" s="12">
        <v>28</v>
      </c>
      <c r="B33" s="25">
        <v>28</v>
      </c>
      <c r="C33" s="26" t="s">
        <v>58</v>
      </c>
      <c r="D33" s="26" t="s">
        <v>60</v>
      </c>
      <c r="E33" s="26" t="s">
        <v>200</v>
      </c>
      <c r="F33" s="26" t="s">
        <v>59</v>
      </c>
      <c r="G33" s="26">
        <v>0.8</v>
      </c>
      <c r="H33" s="27" t="s">
        <v>168</v>
      </c>
      <c r="I33" s="24">
        <v>28982.857999999997</v>
      </c>
      <c r="J33" s="11"/>
    </row>
    <row r="34" spans="1:10" ht="24.75" customHeight="1" x14ac:dyDescent="0.25">
      <c r="A34" s="12">
        <v>29</v>
      </c>
      <c r="B34" s="25">
        <v>29</v>
      </c>
      <c r="C34" s="26" t="s">
        <v>61</v>
      </c>
      <c r="D34" s="26" t="s">
        <v>63</v>
      </c>
      <c r="E34" s="26" t="s">
        <v>200</v>
      </c>
      <c r="F34" s="26" t="s">
        <v>62</v>
      </c>
      <c r="G34" s="26">
        <v>0.8</v>
      </c>
      <c r="H34" s="27" t="s">
        <v>169</v>
      </c>
      <c r="I34" s="24">
        <v>28686.007999999998</v>
      </c>
      <c r="J34" s="11"/>
    </row>
    <row r="35" spans="1:10" ht="24.75" customHeight="1" x14ac:dyDescent="0.25">
      <c r="A35" s="12">
        <v>30</v>
      </c>
      <c r="B35" s="25">
        <v>30</v>
      </c>
      <c r="C35" s="26" t="s">
        <v>64</v>
      </c>
      <c r="D35" s="26" t="s">
        <v>65</v>
      </c>
      <c r="E35" s="26" t="s">
        <v>200</v>
      </c>
      <c r="F35" s="26" t="s">
        <v>66</v>
      </c>
      <c r="G35" s="26">
        <v>1.2</v>
      </c>
      <c r="H35" s="27" t="s">
        <v>170</v>
      </c>
      <c r="I35" s="24">
        <v>43487.581999999995</v>
      </c>
      <c r="J35" s="11"/>
    </row>
    <row r="36" spans="1:10" ht="23.25" customHeight="1" x14ac:dyDescent="0.25">
      <c r="A36" s="12">
        <v>31</v>
      </c>
      <c r="B36" s="25">
        <v>31</v>
      </c>
      <c r="C36" s="26" t="s">
        <v>67</v>
      </c>
      <c r="D36" s="26" t="s">
        <v>69</v>
      </c>
      <c r="E36" s="26" t="s">
        <v>200</v>
      </c>
      <c r="F36" s="26" t="s">
        <v>68</v>
      </c>
      <c r="G36" s="26">
        <v>1</v>
      </c>
      <c r="H36" s="27" t="s">
        <v>171</v>
      </c>
      <c r="I36" s="24">
        <v>35850.86</v>
      </c>
      <c r="J36" s="11"/>
    </row>
    <row r="37" spans="1:10" ht="14.25" customHeight="1" x14ac:dyDescent="0.25">
      <c r="A37" s="12">
        <v>32</v>
      </c>
      <c r="B37" s="25">
        <v>32</v>
      </c>
      <c r="C37" s="26" t="s">
        <v>70</v>
      </c>
      <c r="D37" s="26" t="s">
        <v>234</v>
      </c>
      <c r="E37" s="26" t="s">
        <v>200</v>
      </c>
      <c r="F37" s="26" t="s">
        <v>71</v>
      </c>
      <c r="G37" s="26">
        <v>1</v>
      </c>
      <c r="H37" s="27" t="s">
        <v>172</v>
      </c>
      <c r="I37" s="24">
        <v>36246.82</v>
      </c>
      <c r="J37" s="11"/>
    </row>
    <row r="38" spans="1:10" ht="23.25" customHeight="1" x14ac:dyDescent="0.25">
      <c r="A38" s="12">
        <v>33</v>
      </c>
      <c r="B38" s="25">
        <v>33</v>
      </c>
      <c r="C38" s="26" t="s">
        <v>72</v>
      </c>
      <c r="D38" s="26" t="s">
        <v>74</v>
      </c>
      <c r="E38" s="26" t="s">
        <v>200</v>
      </c>
      <c r="F38" s="26" t="s">
        <v>73</v>
      </c>
      <c r="G38" s="26">
        <v>1.2</v>
      </c>
      <c r="H38" s="27" t="s">
        <v>173</v>
      </c>
      <c r="I38" s="24">
        <v>43496.981999999996</v>
      </c>
      <c r="J38" s="11"/>
    </row>
    <row r="39" spans="1:10" ht="22.5" customHeight="1" x14ac:dyDescent="0.25">
      <c r="A39" s="12">
        <v>34</v>
      </c>
      <c r="B39" s="25">
        <v>34</v>
      </c>
      <c r="C39" s="26" t="s">
        <v>75</v>
      </c>
      <c r="D39" s="26" t="s">
        <v>77</v>
      </c>
      <c r="E39" s="26" t="s">
        <v>200</v>
      </c>
      <c r="F39" s="26" t="s">
        <v>76</v>
      </c>
      <c r="G39" s="26">
        <v>0.8</v>
      </c>
      <c r="H39" s="27" t="s">
        <v>174</v>
      </c>
      <c r="I39" s="24">
        <v>28994.387999999999</v>
      </c>
      <c r="J39" s="11"/>
    </row>
    <row r="40" spans="1:10" ht="13.5" customHeight="1" x14ac:dyDescent="0.25">
      <c r="A40" s="12">
        <v>35</v>
      </c>
      <c r="B40" s="25">
        <v>35</v>
      </c>
      <c r="C40" s="26" t="s">
        <v>78</v>
      </c>
      <c r="D40" s="26" t="s">
        <v>80</v>
      </c>
      <c r="E40" s="26" t="s">
        <v>200</v>
      </c>
      <c r="F40" s="26" t="s">
        <v>79</v>
      </c>
      <c r="G40" s="26">
        <v>0.8</v>
      </c>
      <c r="H40" s="27" t="s">
        <v>175</v>
      </c>
      <c r="I40" s="24">
        <v>28671.807999999997</v>
      </c>
      <c r="J40" s="11"/>
    </row>
    <row r="41" spans="1:10" ht="23.25" customHeight="1" x14ac:dyDescent="0.25">
      <c r="A41" s="12">
        <v>36</v>
      </c>
      <c r="B41" s="25">
        <v>36</v>
      </c>
      <c r="C41" s="26" t="s">
        <v>81</v>
      </c>
      <c r="D41" s="26" t="s">
        <v>82</v>
      </c>
      <c r="E41" s="26" t="s">
        <v>200</v>
      </c>
      <c r="F41" s="26" t="s">
        <v>83</v>
      </c>
      <c r="G41" s="26">
        <v>0.8</v>
      </c>
      <c r="H41" s="27" t="s">
        <v>212</v>
      </c>
      <c r="I41" s="24">
        <v>28993.457999999999</v>
      </c>
      <c r="J41" s="11"/>
    </row>
    <row r="42" spans="1:10" ht="13.5" customHeight="1" x14ac:dyDescent="0.25">
      <c r="A42" s="12">
        <v>37</v>
      </c>
      <c r="B42" s="25">
        <v>37</v>
      </c>
      <c r="C42" s="26" t="s">
        <v>84</v>
      </c>
      <c r="D42" s="26" t="s">
        <v>86</v>
      </c>
      <c r="E42" s="26" t="s">
        <v>200</v>
      </c>
      <c r="F42" s="26" t="s">
        <v>85</v>
      </c>
      <c r="G42" s="26">
        <v>2.8</v>
      </c>
      <c r="H42" s="27" t="s">
        <v>213</v>
      </c>
      <c r="I42" s="24">
        <v>100768.26800000001</v>
      </c>
      <c r="J42" s="11"/>
    </row>
    <row r="43" spans="1:10" ht="30" customHeight="1" x14ac:dyDescent="0.25">
      <c r="A43" s="12">
        <v>38</v>
      </c>
      <c r="B43" s="25">
        <v>38</v>
      </c>
      <c r="C43" s="26" t="s">
        <v>87</v>
      </c>
      <c r="D43" s="26" t="s">
        <v>88</v>
      </c>
      <c r="E43" s="26" t="s">
        <v>200</v>
      </c>
      <c r="F43" s="26" t="s">
        <v>89</v>
      </c>
      <c r="G43" s="26">
        <v>1.6</v>
      </c>
      <c r="H43" s="27" t="s">
        <v>214</v>
      </c>
      <c r="I43" s="24">
        <v>58005.115999999995</v>
      </c>
      <c r="J43" s="11"/>
    </row>
    <row r="44" spans="1:10" ht="19.5" customHeight="1" x14ac:dyDescent="0.25">
      <c r="A44" s="12">
        <v>39</v>
      </c>
      <c r="B44" s="25">
        <v>39</v>
      </c>
      <c r="C44" s="26" t="s">
        <v>90</v>
      </c>
      <c r="D44" s="26" t="s">
        <v>92</v>
      </c>
      <c r="E44" s="26" t="s">
        <v>200</v>
      </c>
      <c r="F44" s="26" t="s">
        <v>91</v>
      </c>
      <c r="G44" s="26">
        <v>0.8</v>
      </c>
      <c r="H44" s="27" t="s">
        <v>215</v>
      </c>
      <c r="I44" s="24">
        <v>28984.057999999997</v>
      </c>
      <c r="J44" s="11"/>
    </row>
    <row r="45" spans="1:10" ht="20.25" customHeight="1" x14ac:dyDescent="0.25">
      <c r="A45" s="12">
        <v>40</v>
      </c>
      <c r="B45" s="25">
        <v>40</v>
      </c>
      <c r="C45" s="26" t="s">
        <v>93</v>
      </c>
      <c r="D45" s="26" t="s">
        <v>235</v>
      </c>
      <c r="E45" s="26" t="s">
        <v>200</v>
      </c>
      <c r="F45" s="26" t="s">
        <v>94</v>
      </c>
      <c r="G45" s="26">
        <v>1.2</v>
      </c>
      <c r="H45" s="27" t="s">
        <v>211</v>
      </c>
      <c r="I45" s="24">
        <v>43465.5916</v>
      </c>
      <c r="J45" s="11"/>
    </row>
    <row r="46" spans="1:10" ht="23.25" customHeight="1" x14ac:dyDescent="0.25">
      <c r="A46" s="12">
        <v>41</v>
      </c>
      <c r="B46" s="25">
        <v>41</v>
      </c>
      <c r="C46" s="26" t="s">
        <v>140</v>
      </c>
      <c r="D46" s="26" t="s">
        <v>95</v>
      </c>
      <c r="E46" s="26" t="s">
        <v>200</v>
      </c>
      <c r="F46" s="26" t="s">
        <v>97</v>
      </c>
      <c r="G46" s="26">
        <v>0.8</v>
      </c>
      <c r="H46" s="27" t="s">
        <v>96</v>
      </c>
      <c r="I46" s="24">
        <v>28716.807999999997</v>
      </c>
      <c r="J46" s="11"/>
    </row>
    <row r="47" spans="1:10" ht="16.5" customHeight="1" x14ac:dyDescent="0.25">
      <c r="A47" s="12">
        <v>42</v>
      </c>
      <c r="B47" s="25">
        <v>42</v>
      </c>
      <c r="C47" s="26" t="s">
        <v>98</v>
      </c>
      <c r="D47" s="26" t="s">
        <v>100</v>
      </c>
      <c r="E47" s="26" t="s">
        <v>200</v>
      </c>
      <c r="F47" s="26" t="s">
        <v>99</v>
      </c>
      <c r="G47" s="26">
        <v>0.8</v>
      </c>
      <c r="H47" s="27" t="s">
        <v>176</v>
      </c>
      <c r="I47" s="24">
        <v>28981.057999999997</v>
      </c>
      <c r="J47" s="11"/>
    </row>
    <row r="48" spans="1:10" ht="22.5" customHeight="1" x14ac:dyDescent="0.25">
      <c r="A48" s="12">
        <v>43</v>
      </c>
      <c r="B48" s="25">
        <v>43</v>
      </c>
      <c r="C48" s="26" t="s">
        <v>101</v>
      </c>
      <c r="D48" s="26" t="s">
        <v>236</v>
      </c>
      <c r="E48" s="26" t="s">
        <v>200</v>
      </c>
      <c r="F48" s="26" t="s">
        <v>102</v>
      </c>
      <c r="G48" s="26">
        <v>0.8</v>
      </c>
      <c r="H48" s="27" t="s">
        <v>177</v>
      </c>
      <c r="I48" s="24">
        <v>28995.057999999997</v>
      </c>
      <c r="J48" s="11"/>
    </row>
    <row r="49" spans="1:10" ht="21.75" customHeight="1" x14ac:dyDescent="0.25">
      <c r="A49" s="12">
        <v>44</v>
      </c>
      <c r="B49" s="25">
        <v>44</v>
      </c>
      <c r="C49" s="26" t="s">
        <v>103</v>
      </c>
      <c r="D49" s="26" t="s">
        <v>104</v>
      </c>
      <c r="E49" s="26" t="s">
        <v>200</v>
      </c>
      <c r="F49" s="26" t="s">
        <v>105</v>
      </c>
      <c r="G49" s="26">
        <v>1.8</v>
      </c>
      <c r="H49" s="27" t="s">
        <v>178</v>
      </c>
      <c r="I49" s="24">
        <v>64750.868000000002</v>
      </c>
      <c r="J49" s="11"/>
    </row>
    <row r="50" spans="1:10" ht="21.75" customHeight="1" x14ac:dyDescent="0.25">
      <c r="A50" s="12">
        <v>45</v>
      </c>
      <c r="B50" s="25">
        <v>45</v>
      </c>
      <c r="C50" s="26" t="s">
        <v>106</v>
      </c>
      <c r="D50" s="26" t="s">
        <v>108</v>
      </c>
      <c r="E50" s="26" t="s">
        <v>200</v>
      </c>
      <c r="F50" s="26" t="s">
        <v>107</v>
      </c>
      <c r="G50" s="26">
        <v>2.4</v>
      </c>
      <c r="H50" s="27" t="s">
        <v>179</v>
      </c>
      <c r="I50" s="24">
        <v>86472.024000000005</v>
      </c>
      <c r="J50" s="11"/>
    </row>
    <row r="51" spans="1:10" ht="18" customHeight="1" x14ac:dyDescent="0.25">
      <c r="A51" s="12">
        <v>46</v>
      </c>
      <c r="B51" s="25">
        <v>46</v>
      </c>
      <c r="C51" s="26" t="s">
        <v>109</v>
      </c>
      <c r="D51" s="26" t="s">
        <v>110</v>
      </c>
      <c r="E51" s="26" t="s">
        <v>200</v>
      </c>
      <c r="F51" s="26" t="s">
        <v>111</v>
      </c>
      <c r="G51" s="26">
        <v>0.8</v>
      </c>
      <c r="H51" s="27" t="s">
        <v>180</v>
      </c>
      <c r="I51" s="24">
        <v>28738.807999999997</v>
      </c>
      <c r="J51" s="11"/>
    </row>
    <row r="52" spans="1:10" ht="41.25" customHeight="1" x14ac:dyDescent="0.25">
      <c r="A52" s="12">
        <v>47</v>
      </c>
      <c r="B52" s="25">
        <v>47</v>
      </c>
      <c r="C52" s="26" t="s">
        <v>112</v>
      </c>
      <c r="D52" s="26" t="s">
        <v>237</v>
      </c>
      <c r="E52" s="26" t="s">
        <v>200</v>
      </c>
      <c r="F52" s="26" t="s">
        <v>113</v>
      </c>
      <c r="G52" s="26">
        <v>0.8</v>
      </c>
      <c r="H52" s="27" t="s">
        <v>181</v>
      </c>
      <c r="I52" s="24">
        <v>28784.407999999996</v>
      </c>
      <c r="J52" s="11"/>
    </row>
    <row r="53" spans="1:10" ht="24" customHeight="1" x14ac:dyDescent="0.25">
      <c r="A53" s="12">
        <v>48</v>
      </c>
      <c r="B53" s="25">
        <v>48</v>
      </c>
      <c r="C53" s="26" t="s">
        <v>114</v>
      </c>
      <c r="D53" s="26" t="s">
        <v>238</v>
      </c>
      <c r="E53" s="26" t="s">
        <v>200</v>
      </c>
      <c r="F53" s="26" t="s">
        <v>142</v>
      </c>
      <c r="G53" s="26">
        <v>1</v>
      </c>
      <c r="H53" s="27" t="s">
        <v>182</v>
      </c>
      <c r="I53" s="24">
        <v>35843.26</v>
      </c>
      <c r="J53" s="11"/>
    </row>
    <row r="54" spans="1:10" ht="16.5" customHeight="1" x14ac:dyDescent="0.25">
      <c r="A54" s="12">
        <v>49</v>
      </c>
      <c r="B54" s="25">
        <v>49</v>
      </c>
      <c r="C54" s="26" t="s">
        <v>115</v>
      </c>
      <c r="D54" s="26" t="s">
        <v>216</v>
      </c>
      <c r="E54" s="26" t="s">
        <v>200</v>
      </c>
      <c r="F54" s="26" t="s">
        <v>116</v>
      </c>
      <c r="G54" s="26">
        <v>1</v>
      </c>
      <c r="H54" s="27" t="s">
        <v>183</v>
      </c>
      <c r="I54" s="24">
        <v>35991.26</v>
      </c>
      <c r="J54" s="11"/>
    </row>
    <row r="55" spans="1:10" ht="40.5" customHeight="1" x14ac:dyDescent="0.25">
      <c r="A55" s="12">
        <v>50</v>
      </c>
      <c r="B55" s="25">
        <v>50</v>
      </c>
      <c r="C55" s="26" t="s">
        <v>123</v>
      </c>
      <c r="D55" s="26" t="s">
        <v>239</v>
      </c>
      <c r="E55" s="26" t="s">
        <v>199</v>
      </c>
      <c r="F55" s="26" t="s">
        <v>124</v>
      </c>
      <c r="G55" s="26">
        <v>2.2000000000000002</v>
      </c>
      <c r="H55" s="27" t="s">
        <v>184</v>
      </c>
      <c r="I55" s="24">
        <v>65305.116000000002</v>
      </c>
      <c r="J55" s="11"/>
    </row>
    <row r="56" spans="1:10" ht="22.5" customHeight="1" x14ac:dyDescent="0.25">
      <c r="A56" s="12">
        <v>51</v>
      </c>
      <c r="B56" s="25">
        <v>51</v>
      </c>
      <c r="C56" s="22" t="s">
        <v>125</v>
      </c>
      <c r="D56" s="22" t="s">
        <v>240</v>
      </c>
      <c r="E56" s="26" t="s">
        <v>200</v>
      </c>
      <c r="F56" s="22" t="s">
        <v>126</v>
      </c>
      <c r="G56" s="22">
        <v>1.6</v>
      </c>
      <c r="H56" s="23" t="s">
        <v>185</v>
      </c>
      <c r="I56" s="24">
        <v>57408.615999999995</v>
      </c>
      <c r="J56" s="11"/>
    </row>
    <row r="57" spans="1:10" ht="22.5" customHeight="1" x14ac:dyDescent="0.25">
      <c r="A57" s="12">
        <v>52</v>
      </c>
      <c r="B57" s="25">
        <v>52</v>
      </c>
      <c r="C57" s="26" t="s">
        <v>127</v>
      </c>
      <c r="D57" s="26" t="s">
        <v>241</v>
      </c>
      <c r="E57" s="26" t="s">
        <v>199</v>
      </c>
      <c r="F57" s="26" t="s">
        <v>128</v>
      </c>
      <c r="G57" s="26">
        <v>2.8</v>
      </c>
      <c r="H57" s="27" t="s">
        <v>186</v>
      </c>
      <c r="I57" s="24">
        <v>79059.171600000001</v>
      </c>
      <c r="J57" s="11"/>
    </row>
    <row r="58" spans="1:10" ht="23.25" customHeight="1" x14ac:dyDescent="0.25">
      <c r="A58" s="12">
        <v>53</v>
      </c>
      <c r="B58" s="25">
        <v>53</v>
      </c>
      <c r="C58" s="22" t="s">
        <v>129</v>
      </c>
      <c r="D58" s="22" t="s">
        <v>217</v>
      </c>
      <c r="E58" s="22" t="s">
        <v>201</v>
      </c>
      <c r="F58" s="22" t="s">
        <v>130</v>
      </c>
      <c r="G58" s="22">
        <v>0.8</v>
      </c>
      <c r="H58" s="23" t="s">
        <v>187</v>
      </c>
      <c r="I58" s="24">
        <v>28659.607999999997</v>
      </c>
      <c r="J58" s="11"/>
    </row>
    <row r="59" spans="1:10" ht="19.5" customHeight="1" x14ac:dyDescent="0.25">
      <c r="A59" s="12">
        <v>54</v>
      </c>
      <c r="B59" s="25">
        <v>54</v>
      </c>
      <c r="C59" s="22" t="s">
        <v>131</v>
      </c>
      <c r="D59" s="22" t="s">
        <v>218</v>
      </c>
      <c r="E59" s="22" t="s">
        <v>201</v>
      </c>
      <c r="F59" s="22" t="s">
        <v>132</v>
      </c>
      <c r="G59" s="22">
        <v>0.8</v>
      </c>
      <c r="H59" s="23" t="s">
        <v>188</v>
      </c>
      <c r="I59" s="24">
        <v>28744.407999999996</v>
      </c>
      <c r="J59" s="11"/>
    </row>
    <row r="60" spans="1:10" ht="21" customHeight="1" x14ac:dyDescent="0.25">
      <c r="A60" s="12">
        <v>55</v>
      </c>
      <c r="B60" s="25">
        <v>55</v>
      </c>
      <c r="C60" s="22" t="s">
        <v>133</v>
      </c>
      <c r="D60" s="22" t="s">
        <v>219</v>
      </c>
      <c r="E60" s="22" t="s">
        <v>201</v>
      </c>
      <c r="F60" s="22" t="s">
        <v>134</v>
      </c>
      <c r="G60" s="22">
        <v>1</v>
      </c>
      <c r="H60" s="23" t="s">
        <v>189</v>
      </c>
      <c r="I60" s="24">
        <v>35416.82</v>
      </c>
      <c r="J60" s="11"/>
    </row>
    <row r="61" spans="1:10" x14ac:dyDescent="0.25">
      <c r="A61" s="12"/>
      <c r="B61" s="25">
        <v>56</v>
      </c>
      <c r="C61" s="26" t="s">
        <v>190</v>
      </c>
      <c r="D61" s="26" t="s">
        <v>192</v>
      </c>
      <c r="E61" s="22" t="s">
        <v>201</v>
      </c>
      <c r="F61" s="26" t="s">
        <v>191</v>
      </c>
      <c r="G61" s="26">
        <v>0.8</v>
      </c>
      <c r="H61" s="36" t="s">
        <v>193</v>
      </c>
      <c r="I61" s="24">
        <v>20757.743999999999</v>
      </c>
      <c r="J61" s="11"/>
    </row>
    <row r="62" spans="1:10" ht="31.5" hidden="1" x14ac:dyDescent="0.25">
      <c r="A62" s="12"/>
      <c r="B62" s="25"/>
      <c r="C62" s="26" t="s">
        <v>207</v>
      </c>
      <c r="D62" s="26"/>
      <c r="E62" s="26"/>
      <c r="F62" s="26"/>
      <c r="G62" s="26">
        <f>SUM(G5:G61)</f>
        <v>72.299999999999955</v>
      </c>
      <c r="H62" s="28"/>
      <c r="I62" s="24">
        <v>0</v>
      </c>
      <c r="J62" s="11"/>
    </row>
    <row r="63" spans="1:10" ht="31.5" hidden="1" customHeight="1" x14ac:dyDescent="0.25">
      <c r="A63" s="12"/>
      <c r="B63" s="25"/>
      <c r="C63" s="29">
        <f>35*(80/100)+6*(120/100)+11+18*(150/100)*(80/100)+3*(150/100)</f>
        <v>72.300000000000011</v>
      </c>
      <c r="D63" s="26"/>
      <c r="E63" s="26"/>
      <c r="F63" s="26"/>
      <c r="G63" s="26"/>
      <c r="H63" s="28"/>
      <c r="I63" s="24">
        <v>0</v>
      </c>
      <c r="J63" s="11"/>
    </row>
    <row r="64" spans="1:10" ht="31.5" hidden="1" customHeight="1" x14ac:dyDescent="0.25">
      <c r="A64" s="12"/>
      <c r="B64" s="25"/>
      <c r="C64" s="29">
        <f>34*(80/100)+6*(120/100)+11+18*(150/100)*(80/100)+3*(150/100)</f>
        <v>71.5</v>
      </c>
      <c r="D64" s="26" t="s">
        <v>195</v>
      </c>
      <c r="E64" s="26"/>
      <c r="F64" s="26"/>
      <c r="G64" s="26"/>
      <c r="H64" s="28"/>
      <c r="I64" s="24">
        <v>0</v>
      </c>
      <c r="J64" s="11"/>
    </row>
    <row r="65" spans="1:10" ht="18.75" hidden="1" customHeight="1" x14ac:dyDescent="0.25">
      <c r="A65" s="12"/>
      <c r="B65" s="31"/>
      <c r="C65" s="32" t="s">
        <v>194</v>
      </c>
      <c r="D65" s="32"/>
      <c r="E65" s="32"/>
      <c r="F65" s="26"/>
      <c r="G65" s="26"/>
      <c r="H65" s="34"/>
      <c r="I65" s="24">
        <v>0</v>
      </c>
      <c r="J65" s="11"/>
    </row>
    <row r="66" spans="1:10" ht="21" customHeight="1" x14ac:dyDescent="0.25">
      <c r="A66" s="12"/>
      <c r="B66" s="42"/>
      <c r="C66" s="42"/>
      <c r="D66" s="42"/>
      <c r="E66" s="33"/>
      <c r="F66" s="22" t="s">
        <v>210</v>
      </c>
      <c r="G66" s="22">
        <f>SUM(G62)</f>
        <v>72.299999999999955</v>
      </c>
      <c r="H66" s="35"/>
      <c r="I66" s="30">
        <v>2549000.0003999993</v>
      </c>
      <c r="J66" s="11"/>
    </row>
    <row r="67" spans="1:10" ht="40.5" hidden="1" customHeight="1" x14ac:dyDescent="0.25">
      <c r="B67" s="43" t="s">
        <v>138</v>
      </c>
      <c r="C67" s="44"/>
      <c r="D67" s="50"/>
      <c r="E67" s="2"/>
      <c r="F67" s="2"/>
      <c r="G67" s="2"/>
      <c r="H67" s="18"/>
      <c r="I67" s="21"/>
      <c r="J67" s="11"/>
    </row>
    <row r="68" spans="1:10" ht="18" hidden="1" customHeight="1" x14ac:dyDescent="0.25">
      <c r="B68" s="15"/>
      <c r="C68" s="16"/>
      <c r="D68" s="51"/>
      <c r="E68" s="16"/>
      <c r="F68" s="16"/>
      <c r="G68" s="16"/>
      <c r="H68" s="19"/>
      <c r="I68" s="21"/>
      <c r="J68" s="11"/>
    </row>
    <row r="69" spans="1:10" ht="96" hidden="1" customHeight="1" x14ac:dyDescent="0.25">
      <c r="B69" s="45" t="s">
        <v>137</v>
      </c>
      <c r="C69" s="46"/>
      <c r="D69" s="52"/>
      <c r="E69" s="17"/>
      <c r="F69" s="17"/>
      <c r="G69" s="17"/>
      <c r="H69" s="20"/>
      <c r="I69" s="21"/>
      <c r="J69" s="11"/>
    </row>
    <row r="70" spans="1:10" ht="27.75" hidden="1" customHeight="1" x14ac:dyDescent="0.25">
      <c r="B70" s="13"/>
      <c r="C70" s="13"/>
      <c r="D70" s="53"/>
      <c r="E70" s="4"/>
      <c r="F70" s="13"/>
      <c r="G70" s="13"/>
      <c r="H70" s="14"/>
      <c r="I70" s="11"/>
      <c r="J70" s="11"/>
    </row>
    <row r="71" spans="1:10" ht="23.25" hidden="1" customHeight="1" x14ac:dyDescent="0.25">
      <c r="B71" s="47" t="s">
        <v>139</v>
      </c>
      <c r="C71" s="48"/>
      <c r="D71" s="22"/>
      <c r="E71" s="1"/>
      <c r="F71" s="1"/>
      <c r="G71" s="1"/>
      <c r="H71" s="7"/>
      <c r="I71" s="11"/>
      <c r="J71" s="11"/>
    </row>
    <row r="72" spans="1:10" ht="30" hidden="1" customHeight="1" x14ac:dyDescent="0.25">
      <c r="B72" s="38" t="s">
        <v>135</v>
      </c>
      <c r="C72" s="39"/>
      <c r="D72" s="22"/>
      <c r="E72" s="1"/>
      <c r="F72" s="1"/>
      <c r="G72" s="1"/>
      <c r="H72" s="7"/>
      <c r="I72" s="11"/>
      <c r="J72" s="11"/>
    </row>
    <row r="73" spans="1:10" s="5" customFormat="1" ht="30" hidden="1" customHeight="1" x14ac:dyDescent="0.25">
      <c r="B73" s="4"/>
      <c r="C73" s="3"/>
      <c r="D73" s="54"/>
      <c r="E73" s="3"/>
      <c r="F73" s="4"/>
      <c r="G73" s="4"/>
      <c r="H73" s="8"/>
    </row>
    <row r="74" spans="1:10" s="5" customFormat="1" ht="30" hidden="1" customHeight="1" x14ac:dyDescent="0.25">
      <c r="B74" s="4"/>
      <c r="C74" s="3"/>
      <c r="D74" s="54"/>
      <c r="E74" s="3"/>
      <c r="F74" s="4"/>
      <c r="G74" s="4"/>
      <c r="H74" s="8"/>
    </row>
    <row r="75" spans="1:10" s="5" customFormat="1" ht="30" hidden="1" customHeight="1" x14ac:dyDescent="0.25">
      <c r="B75" s="4"/>
      <c r="C75" s="3"/>
      <c r="D75" s="54"/>
      <c r="E75" s="3"/>
      <c r="F75" s="4"/>
      <c r="G75" s="4"/>
      <c r="H75" s="8"/>
    </row>
    <row r="76" spans="1:10" s="5" customFormat="1" ht="30" hidden="1" customHeight="1" x14ac:dyDescent="0.25">
      <c r="B76" s="4"/>
      <c r="C76" s="3"/>
      <c r="D76" s="54">
        <v>266660</v>
      </c>
      <c r="E76" s="3"/>
      <c r="F76" s="4"/>
      <c r="G76" s="4"/>
      <c r="H76" s="8"/>
    </row>
    <row r="77" spans="1:10" s="5" customFormat="1" ht="30" hidden="1" customHeight="1" x14ac:dyDescent="0.25">
      <c r="B77" s="4"/>
      <c r="C77" s="3"/>
      <c r="D77" s="54">
        <f>266660/72.3</f>
        <v>3688.2434301521439</v>
      </c>
      <c r="E77" s="3"/>
      <c r="F77" s="4"/>
      <c r="G77" s="4"/>
      <c r="H77" s="8"/>
    </row>
    <row r="78" spans="1:10" s="5" customFormat="1" ht="30" hidden="1" customHeight="1" x14ac:dyDescent="0.25">
      <c r="B78" s="4"/>
      <c r="C78" s="3"/>
      <c r="D78" s="54">
        <v>266680</v>
      </c>
      <c r="E78" s="3"/>
      <c r="F78" s="4"/>
      <c r="G78" s="4"/>
      <c r="H78" s="8"/>
    </row>
    <row r="79" spans="1:10" s="5" customFormat="1" ht="30" hidden="1" customHeight="1" x14ac:dyDescent="0.25">
      <c r="B79" s="4"/>
      <c r="C79" s="3"/>
      <c r="D79" s="54"/>
      <c r="E79" s="3"/>
      <c r="F79" s="4"/>
      <c r="G79" s="4"/>
      <c r="H79" s="8"/>
    </row>
    <row r="80" spans="1:10" s="5" customFormat="1" ht="30" hidden="1" customHeight="1" x14ac:dyDescent="0.25">
      <c r="B80" s="4"/>
      <c r="C80" s="3"/>
      <c r="D80" s="54">
        <f>266680/72.3</f>
        <v>3688.5200553250347</v>
      </c>
      <c r="E80" s="3"/>
      <c r="F80" s="4"/>
      <c r="G80" s="4"/>
      <c r="H80" s="8"/>
    </row>
    <row r="81" spans="2:8" s="5" customFormat="1" ht="30" hidden="1" customHeight="1" x14ac:dyDescent="0.25">
      <c r="B81" s="4"/>
      <c r="C81" s="3"/>
      <c r="D81" s="54"/>
      <c r="E81" s="3"/>
      <c r="F81" s="4"/>
      <c r="G81" s="4"/>
      <c r="H81" s="8"/>
    </row>
    <row r="82" spans="2:8" s="5" customFormat="1" ht="30" hidden="1" customHeight="1" x14ac:dyDescent="0.25">
      <c r="B82" s="4"/>
      <c r="C82" s="3"/>
      <c r="D82" s="54"/>
      <c r="E82" s="3"/>
      <c r="F82" s="4"/>
      <c r="G82" s="4"/>
      <c r="H82" s="8"/>
    </row>
    <row r="83" spans="2:8" s="5" customFormat="1" ht="30" hidden="1" customHeight="1" x14ac:dyDescent="0.25">
      <c r="B83" s="4"/>
      <c r="C83" s="3"/>
      <c r="D83" s="54"/>
      <c r="E83" s="3"/>
      <c r="F83" s="4"/>
      <c r="G83" s="4"/>
      <c r="H83" s="8"/>
    </row>
    <row r="84" spans="2:8" s="5" customFormat="1" ht="30" hidden="1" customHeight="1" x14ac:dyDescent="0.25">
      <c r="B84" s="4"/>
      <c r="C84" s="3"/>
      <c r="D84" s="54"/>
      <c r="E84" s="3"/>
      <c r="F84" s="4"/>
      <c r="G84" s="4"/>
      <c r="H84" s="8"/>
    </row>
    <row r="85" spans="2:8" s="5" customFormat="1" ht="30" hidden="1" customHeight="1" x14ac:dyDescent="0.25">
      <c r="B85" s="4"/>
      <c r="C85" s="3"/>
      <c r="D85" s="54"/>
      <c r="E85" s="3"/>
      <c r="F85" s="4"/>
      <c r="G85" s="4"/>
      <c r="H85" s="8"/>
    </row>
    <row r="86" spans="2:8" s="5" customFormat="1" ht="30" hidden="1" customHeight="1" x14ac:dyDescent="0.25">
      <c r="B86" s="4"/>
      <c r="C86" s="3"/>
      <c r="D86" s="54"/>
      <c r="E86" s="3"/>
      <c r="F86" s="4"/>
      <c r="G86" s="4"/>
      <c r="H86" s="8"/>
    </row>
    <row r="87" spans="2:8" s="5" customFormat="1" ht="30" hidden="1" customHeight="1" x14ac:dyDescent="0.25">
      <c r="B87" s="4"/>
      <c r="C87" s="3"/>
      <c r="D87" s="54"/>
      <c r="E87" s="3"/>
      <c r="F87" s="4"/>
      <c r="G87" s="4"/>
      <c r="H87" s="8"/>
    </row>
    <row r="88" spans="2:8" s="5" customFormat="1" ht="30" hidden="1" customHeight="1" x14ac:dyDescent="0.25">
      <c r="B88" s="4"/>
      <c r="C88" s="3"/>
      <c r="D88" s="54"/>
      <c r="E88" s="3"/>
      <c r="F88" s="4"/>
      <c r="G88" s="4"/>
      <c r="H88" s="8"/>
    </row>
    <row r="89" spans="2:8" s="5" customFormat="1" ht="30" hidden="1" customHeight="1" x14ac:dyDescent="0.25">
      <c r="B89" s="4"/>
      <c r="C89" s="3"/>
      <c r="D89" s="54"/>
      <c r="E89" s="3"/>
      <c r="F89" s="4"/>
      <c r="G89" s="4"/>
      <c r="H89" s="8"/>
    </row>
    <row r="90" spans="2:8" s="5" customFormat="1" ht="30" customHeight="1" x14ac:dyDescent="0.25">
      <c r="B90" s="4"/>
      <c r="C90" s="3"/>
      <c r="D90" s="54"/>
      <c r="E90" s="3"/>
      <c r="F90" s="4"/>
      <c r="G90" s="4"/>
      <c r="H90" s="8"/>
    </row>
    <row r="91" spans="2:8" s="5" customFormat="1" ht="30" customHeight="1" x14ac:dyDescent="0.25">
      <c r="B91" s="4"/>
      <c r="C91" s="3"/>
      <c r="D91" s="54"/>
      <c r="E91" s="3"/>
      <c r="F91" s="4"/>
      <c r="G91" s="4"/>
      <c r="H91" s="8"/>
    </row>
    <row r="92" spans="2:8" s="5" customFormat="1" ht="30" customHeight="1" x14ac:dyDescent="0.25">
      <c r="B92" s="4"/>
      <c r="C92" s="3"/>
      <c r="D92" s="54"/>
      <c r="E92" s="3"/>
      <c r="F92" s="4"/>
      <c r="G92" s="4"/>
      <c r="H92" s="8"/>
    </row>
    <row r="93" spans="2:8" s="5" customFormat="1" ht="30" customHeight="1" x14ac:dyDescent="0.25">
      <c r="B93" s="4"/>
      <c r="C93" s="3"/>
      <c r="D93" s="54"/>
      <c r="E93" s="3"/>
      <c r="F93" s="4"/>
      <c r="G93" s="4"/>
      <c r="H93" s="8"/>
    </row>
    <row r="94" spans="2:8" s="5" customFormat="1" ht="30" customHeight="1" x14ac:dyDescent="0.25">
      <c r="B94" s="4"/>
      <c r="C94" s="3"/>
      <c r="D94" s="54"/>
      <c r="E94" s="3"/>
      <c r="F94" s="4"/>
      <c r="G94" s="4"/>
      <c r="H94" s="8"/>
    </row>
    <row r="95" spans="2:8" s="5" customFormat="1" ht="30" customHeight="1" x14ac:dyDescent="0.25">
      <c r="B95" s="4"/>
      <c r="C95" s="3"/>
      <c r="D95" s="54"/>
      <c r="E95" s="3"/>
      <c r="F95" s="4"/>
      <c r="G95" s="4"/>
      <c r="H95" s="8"/>
    </row>
    <row r="96" spans="2:8" s="5" customFormat="1" ht="30" customHeight="1" x14ac:dyDescent="0.25">
      <c r="B96" s="4"/>
      <c r="C96" s="3"/>
      <c r="D96" s="54"/>
      <c r="E96" s="3"/>
      <c r="F96" s="4"/>
      <c r="G96" s="4"/>
      <c r="H96" s="8"/>
    </row>
    <row r="97" spans="2:8" s="5" customFormat="1" ht="30" customHeight="1" x14ac:dyDescent="0.25">
      <c r="B97" s="4"/>
      <c r="C97" s="3"/>
      <c r="D97" s="54"/>
      <c r="E97" s="3"/>
      <c r="F97" s="4"/>
      <c r="G97" s="4"/>
      <c r="H97" s="8"/>
    </row>
    <row r="98" spans="2:8" s="5" customFormat="1" ht="30" customHeight="1" x14ac:dyDescent="0.25">
      <c r="B98" s="4"/>
      <c r="C98" s="3"/>
      <c r="D98" s="54"/>
      <c r="E98" s="3"/>
      <c r="F98" s="4"/>
      <c r="G98" s="4"/>
      <c r="H98" s="8"/>
    </row>
    <row r="99" spans="2:8" s="5" customFormat="1" ht="30" customHeight="1" x14ac:dyDescent="0.25">
      <c r="B99" s="4"/>
      <c r="C99" s="3"/>
      <c r="D99" s="54"/>
      <c r="E99" s="3"/>
      <c r="F99" s="4"/>
      <c r="G99" s="4"/>
      <c r="H99" s="8"/>
    </row>
    <row r="100" spans="2:8" s="5" customFormat="1" ht="30" customHeight="1" x14ac:dyDescent="0.25">
      <c r="B100" s="4"/>
      <c r="C100" s="3"/>
      <c r="D100" s="54"/>
      <c r="E100" s="3"/>
      <c r="F100" s="4"/>
      <c r="G100" s="4"/>
      <c r="H100" s="8"/>
    </row>
    <row r="101" spans="2:8" s="5" customFormat="1" ht="30" customHeight="1" x14ac:dyDescent="0.25">
      <c r="B101" s="4"/>
      <c r="C101" s="3"/>
      <c r="D101" s="54"/>
      <c r="E101" s="3"/>
      <c r="F101" s="4"/>
      <c r="G101" s="4"/>
      <c r="H101" s="8"/>
    </row>
    <row r="102" spans="2:8" s="5" customFormat="1" ht="30" customHeight="1" x14ac:dyDescent="0.25">
      <c r="B102" s="4"/>
      <c r="C102" s="3"/>
      <c r="D102" s="54"/>
      <c r="E102" s="3"/>
      <c r="F102" s="4"/>
      <c r="G102" s="4"/>
      <c r="H102" s="8"/>
    </row>
    <row r="103" spans="2:8" s="5" customFormat="1" ht="30" customHeight="1" x14ac:dyDescent="0.25">
      <c r="B103" s="4"/>
      <c r="C103" s="3"/>
      <c r="D103" s="54"/>
      <c r="E103" s="3"/>
      <c r="F103" s="4"/>
      <c r="G103" s="4"/>
      <c r="H103" s="8"/>
    </row>
    <row r="104" spans="2:8" s="5" customFormat="1" ht="30" customHeight="1" x14ac:dyDescent="0.25">
      <c r="B104" s="4"/>
      <c r="C104" s="3"/>
      <c r="D104" s="54"/>
      <c r="E104" s="3"/>
      <c r="F104" s="4"/>
      <c r="G104" s="4"/>
      <c r="H104" s="8"/>
    </row>
    <row r="105" spans="2:8" s="5" customFormat="1" ht="30" customHeight="1" x14ac:dyDescent="0.25">
      <c r="B105" s="4"/>
      <c r="C105" s="3"/>
      <c r="D105" s="54"/>
      <c r="E105" s="3"/>
      <c r="F105" s="4"/>
      <c r="G105" s="4"/>
      <c r="H105" s="8"/>
    </row>
    <row r="106" spans="2:8" s="5" customFormat="1" ht="30" customHeight="1" x14ac:dyDescent="0.25">
      <c r="B106" s="4"/>
      <c r="C106" s="3"/>
      <c r="D106" s="54"/>
      <c r="E106" s="3"/>
      <c r="F106" s="4"/>
      <c r="G106" s="4"/>
      <c r="H106" s="8"/>
    </row>
    <row r="107" spans="2:8" s="5" customFormat="1" ht="30" customHeight="1" x14ac:dyDescent="0.25">
      <c r="B107" s="4"/>
      <c r="C107" s="3"/>
      <c r="D107" s="54"/>
      <c r="E107" s="3"/>
      <c r="F107" s="4"/>
      <c r="G107" s="4"/>
      <c r="H107" s="8"/>
    </row>
    <row r="108" spans="2:8" s="5" customFormat="1" ht="30" customHeight="1" x14ac:dyDescent="0.25">
      <c r="B108" s="4"/>
      <c r="C108" s="3"/>
      <c r="D108" s="54"/>
      <c r="E108" s="3"/>
      <c r="F108" s="4"/>
      <c r="G108" s="4"/>
      <c r="H108" s="8"/>
    </row>
    <row r="109" spans="2:8" s="5" customFormat="1" ht="30" customHeight="1" x14ac:dyDescent="0.25">
      <c r="B109" s="4"/>
      <c r="C109" s="3"/>
      <c r="D109" s="54"/>
      <c r="E109" s="3"/>
      <c r="F109" s="4"/>
      <c r="G109" s="4"/>
      <c r="H109" s="8"/>
    </row>
    <row r="110" spans="2:8" s="5" customFormat="1" ht="30" customHeight="1" x14ac:dyDescent="0.25">
      <c r="B110" s="4"/>
      <c r="C110" s="3"/>
      <c r="D110" s="54"/>
      <c r="E110" s="3"/>
      <c r="F110" s="4"/>
      <c r="G110" s="4"/>
      <c r="H110" s="8"/>
    </row>
    <row r="111" spans="2:8" s="5" customFormat="1" ht="30" customHeight="1" x14ac:dyDescent="0.25">
      <c r="B111" s="4"/>
      <c r="C111" s="3"/>
      <c r="D111" s="54"/>
      <c r="E111" s="3"/>
      <c r="F111" s="4"/>
      <c r="G111" s="4"/>
      <c r="H111" s="8"/>
    </row>
    <row r="112" spans="2:8" s="5" customFormat="1" ht="30" customHeight="1" x14ac:dyDescent="0.25">
      <c r="B112" s="4"/>
      <c r="C112" s="3"/>
      <c r="D112" s="54"/>
      <c r="E112" s="3"/>
      <c r="F112" s="4"/>
      <c r="G112" s="4"/>
      <c r="H112" s="8"/>
    </row>
    <row r="113" spans="2:8" s="5" customFormat="1" ht="30" customHeight="1" x14ac:dyDescent="0.25">
      <c r="B113" s="4"/>
      <c r="C113" s="3"/>
      <c r="D113" s="54"/>
      <c r="E113" s="3"/>
      <c r="F113" s="4"/>
      <c r="G113" s="4"/>
      <c r="H113" s="8"/>
    </row>
    <row r="114" spans="2:8" s="5" customFormat="1" ht="30" customHeight="1" x14ac:dyDescent="0.25">
      <c r="B114" s="4"/>
      <c r="C114" s="3"/>
      <c r="D114" s="54"/>
      <c r="E114" s="3"/>
      <c r="F114" s="4"/>
      <c r="G114" s="4"/>
      <c r="H114" s="8"/>
    </row>
    <row r="115" spans="2:8" s="5" customFormat="1" ht="30" customHeight="1" x14ac:dyDescent="0.25">
      <c r="B115" s="4"/>
      <c r="C115" s="3"/>
      <c r="D115" s="54"/>
      <c r="E115" s="3"/>
      <c r="F115" s="4"/>
      <c r="G115" s="4"/>
      <c r="H115" s="8"/>
    </row>
    <row r="116" spans="2:8" s="5" customFormat="1" ht="30" customHeight="1" x14ac:dyDescent="0.25">
      <c r="B116" s="4"/>
      <c r="C116" s="3"/>
      <c r="D116" s="54"/>
      <c r="E116" s="3"/>
      <c r="F116" s="4"/>
      <c r="G116" s="4"/>
      <c r="H116" s="8"/>
    </row>
    <row r="117" spans="2:8" s="5" customFormat="1" ht="30" customHeight="1" x14ac:dyDescent="0.25">
      <c r="B117" s="4"/>
      <c r="C117" s="3"/>
      <c r="D117" s="54"/>
      <c r="E117" s="3"/>
      <c r="F117" s="4"/>
      <c r="G117" s="4"/>
      <c r="H117" s="8"/>
    </row>
    <row r="118" spans="2:8" s="5" customFormat="1" ht="30" customHeight="1" x14ac:dyDescent="0.25">
      <c r="B118" s="4"/>
      <c r="C118" s="3"/>
      <c r="D118" s="54"/>
      <c r="E118" s="3"/>
      <c r="F118" s="4"/>
      <c r="G118" s="4"/>
      <c r="H118" s="8"/>
    </row>
    <row r="119" spans="2:8" s="5" customFormat="1" ht="30" customHeight="1" x14ac:dyDescent="0.25">
      <c r="B119" s="4"/>
      <c r="C119" s="3"/>
      <c r="D119" s="54"/>
      <c r="E119" s="3"/>
      <c r="F119" s="4"/>
      <c r="G119" s="4"/>
      <c r="H119" s="8"/>
    </row>
    <row r="120" spans="2:8" s="5" customFormat="1" ht="30" customHeight="1" x14ac:dyDescent="0.25">
      <c r="B120" s="4"/>
      <c r="C120" s="3"/>
      <c r="D120" s="54"/>
      <c r="E120" s="3"/>
      <c r="F120" s="4"/>
      <c r="G120" s="4"/>
      <c r="H120" s="8"/>
    </row>
    <row r="121" spans="2:8" s="5" customFormat="1" ht="30" customHeight="1" x14ac:dyDescent="0.25">
      <c r="B121" s="4"/>
      <c r="C121" s="3"/>
      <c r="D121" s="54"/>
      <c r="E121" s="3"/>
      <c r="F121" s="4"/>
      <c r="G121" s="4"/>
      <c r="H121" s="8"/>
    </row>
    <row r="122" spans="2:8" s="5" customFormat="1" ht="30" customHeight="1" x14ac:dyDescent="0.25">
      <c r="B122" s="4"/>
      <c r="C122" s="3"/>
      <c r="D122" s="54"/>
      <c r="E122" s="3"/>
      <c r="F122" s="4"/>
      <c r="G122" s="4"/>
      <c r="H122" s="8"/>
    </row>
    <row r="123" spans="2:8" s="5" customFormat="1" ht="30" customHeight="1" x14ac:dyDescent="0.25">
      <c r="B123" s="4"/>
      <c r="C123" s="3"/>
      <c r="D123" s="54"/>
      <c r="E123" s="3"/>
      <c r="F123" s="4"/>
      <c r="G123" s="4"/>
      <c r="H123" s="8"/>
    </row>
    <row r="124" spans="2:8" s="5" customFormat="1" ht="30" customHeight="1" x14ac:dyDescent="0.25">
      <c r="B124" s="4"/>
      <c r="C124" s="3"/>
      <c r="D124" s="54"/>
      <c r="E124" s="3"/>
      <c r="F124" s="4"/>
      <c r="G124" s="4"/>
      <c r="H124" s="8"/>
    </row>
    <row r="125" spans="2:8" s="5" customFormat="1" ht="30" customHeight="1" x14ac:dyDescent="0.25">
      <c r="B125" s="4"/>
      <c r="C125" s="3"/>
      <c r="D125" s="54"/>
      <c r="E125" s="3"/>
      <c r="F125" s="4"/>
      <c r="G125" s="4"/>
      <c r="H125" s="8"/>
    </row>
    <row r="126" spans="2:8" s="5" customFormat="1" ht="30" customHeight="1" x14ac:dyDescent="0.25">
      <c r="B126" s="4"/>
      <c r="C126" s="3"/>
      <c r="D126" s="54"/>
      <c r="E126" s="3"/>
      <c r="F126" s="4"/>
      <c r="G126" s="4"/>
      <c r="H126" s="8"/>
    </row>
    <row r="127" spans="2:8" s="5" customFormat="1" ht="30" customHeight="1" x14ac:dyDescent="0.25">
      <c r="B127" s="4"/>
      <c r="C127" s="3"/>
      <c r="D127" s="54"/>
      <c r="E127" s="3"/>
      <c r="F127" s="4"/>
      <c r="G127" s="4"/>
      <c r="H127" s="8"/>
    </row>
    <row r="128" spans="2:8" s="5" customFormat="1" ht="30" customHeight="1" x14ac:dyDescent="0.25">
      <c r="B128" s="4"/>
      <c r="C128" s="3"/>
      <c r="D128" s="54"/>
      <c r="E128" s="3"/>
      <c r="F128" s="4"/>
      <c r="G128" s="4"/>
      <c r="H128" s="8"/>
    </row>
    <row r="129" spans="2:8" s="5" customFormat="1" ht="30" customHeight="1" x14ac:dyDescent="0.25">
      <c r="B129" s="4"/>
      <c r="C129" s="3"/>
      <c r="D129" s="54"/>
      <c r="E129" s="3"/>
      <c r="F129" s="4"/>
      <c r="G129" s="4"/>
      <c r="H129" s="8"/>
    </row>
    <row r="130" spans="2:8" s="5" customFormat="1" x14ac:dyDescent="0.25">
      <c r="B130" s="4"/>
      <c r="C130" s="3"/>
      <c r="D130" s="54"/>
      <c r="E130" s="3"/>
      <c r="F130" s="4"/>
      <c r="G130" s="4"/>
      <c r="H130" s="8"/>
    </row>
    <row r="131" spans="2:8" s="5" customFormat="1" x14ac:dyDescent="0.25">
      <c r="B131" s="4"/>
      <c r="C131" s="3"/>
      <c r="D131" s="54"/>
      <c r="E131" s="3"/>
      <c r="F131" s="4"/>
      <c r="G131" s="4"/>
      <c r="H131" s="8"/>
    </row>
    <row r="132" spans="2:8" s="5" customFormat="1" x14ac:dyDescent="0.25">
      <c r="D132" s="49"/>
      <c r="H132" s="9"/>
    </row>
    <row r="133" spans="2:8" s="5" customFormat="1" x14ac:dyDescent="0.25">
      <c r="D133" s="49"/>
      <c r="H133" s="9"/>
    </row>
    <row r="134" spans="2:8" s="5" customFormat="1" x14ac:dyDescent="0.25">
      <c r="D134" s="49"/>
      <c r="H134" s="9"/>
    </row>
    <row r="135" spans="2:8" s="5" customFormat="1" x14ac:dyDescent="0.25">
      <c r="D135" s="49"/>
      <c r="H135" s="9"/>
    </row>
    <row r="136" spans="2:8" s="5" customFormat="1" x14ac:dyDescent="0.25">
      <c r="D136" s="49"/>
      <c r="H136" s="9"/>
    </row>
    <row r="137" spans="2:8" s="5" customFormat="1" x14ac:dyDescent="0.25">
      <c r="D137" s="49"/>
      <c r="H137" s="9"/>
    </row>
    <row r="138" spans="2:8" s="5" customFormat="1" x14ac:dyDescent="0.25">
      <c r="D138" s="49"/>
      <c r="H138" s="9"/>
    </row>
    <row r="139" spans="2:8" s="5" customFormat="1" x14ac:dyDescent="0.25">
      <c r="D139" s="49"/>
      <c r="H139" s="9"/>
    </row>
    <row r="140" spans="2:8" s="5" customFormat="1" x14ac:dyDescent="0.25">
      <c r="D140" s="49"/>
      <c r="H140" s="9"/>
    </row>
    <row r="141" spans="2:8" s="5" customFormat="1" x14ac:dyDescent="0.25">
      <c r="D141" s="49"/>
      <c r="H141" s="9"/>
    </row>
    <row r="142" spans="2:8" s="5" customFormat="1" x14ac:dyDescent="0.25">
      <c r="D142" s="49"/>
      <c r="H142" s="9"/>
    </row>
    <row r="143" spans="2:8" s="5" customFormat="1" x14ac:dyDescent="0.25">
      <c r="D143" s="49"/>
      <c r="H143" s="9"/>
    </row>
    <row r="144" spans="2:8" s="5" customFormat="1" x14ac:dyDescent="0.25">
      <c r="D144" s="49"/>
      <c r="H144" s="9"/>
    </row>
    <row r="145" spans="4:8" s="5" customFormat="1" x14ac:dyDescent="0.25">
      <c r="D145" s="49"/>
      <c r="H145" s="9"/>
    </row>
    <row r="146" spans="4:8" s="5" customFormat="1" x14ac:dyDescent="0.25">
      <c r="D146" s="49"/>
      <c r="H146" s="9"/>
    </row>
    <row r="147" spans="4:8" s="5" customFormat="1" x14ac:dyDescent="0.25">
      <c r="D147" s="49"/>
      <c r="H147" s="9"/>
    </row>
    <row r="148" spans="4:8" s="5" customFormat="1" x14ac:dyDescent="0.25">
      <c r="D148" s="49"/>
      <c r="H148" s="9"/>
    </row>
    <row r="149" spans="4:8" s="5" customFormat="1" x14ac:dyDescent="0.25">
      <c r="D149" s="49"/>
      <c r="H149" s="9"/>
    </row>
    <row r="150" spans="4:8" s="5" customFormat="1" x14ac:dyDescent="0.25">
      <c r="D150" s="49"/>
      <c r="H150" s="9"/>
    </row>
    <row r="151" spans="4:8" s="5" customFormat="1" x14ac:dyDescent="0.25">
      <c r="D151" s="49"/>
      <c r="H151" s="9"/>
    </row>
    <row r="152" spans="4:8" s="5" customFormat="1" x14ac:dyDescent="0.25">
      <c r="D152" s="49"/>
      <c r="H152" s="9"/>
    </row>
    <row r="153" spans="4:8" s="5" customFormat="1" x14ac:dyDescent="0.25">
      <c r="D153" s="49"/>
      <c r="H153" s="9"/>
    </row>
    <row r="154" spans="4:8" s="5" customFormat="1" x14ac:dyDescent="0.25">
      <c r="D154" s="49"/>
      <c r="H154" s="9"/>
    </row>
    <row r="155" spans="4:8" s="5" customFormat="1" x14ac:dyDescent="0.25">
      <c r="D155" s="49"/>
      <c r="H155" s="9"/>
    </row>
    <row r="156" spans="4:8" s="5" customFormat="1" x14ac:dyDescent="0.25">
      <c r="D156" s="49"/>
      <c r="H156" s="9"/>
    </row>
    <row r="157" spans="4:8" s="5" customFormat="1" x14ac:dyDescent="0.25">
      <c r="D157" s="49"/>
      <c r="H157" s="9"/>
    </row>
    <row r="158" spans="4:8" s="5" customFormat="1" x14ac:dyDescent="0.25">
      <c r="D158" s="49"/>
      <c r="H158" s="9"/>
    </row>
  </sheetData>
  <mergeCells count="7">
    <mergeCell ref="B2:H2"/>
    <mergeCell ref="B72:C72"/>
    <mergeCell ref="B3:H3"/>
    <mergeCell ref="B66:D66"/>
    <mergeCell ref="B67:C67"/>
    <mergeCell ref="B69:C69"/>
    <mergeCell ref="B71:C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afisare site CAS Valcea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Anca-Stefania Cioceanu</dc:creator>
  <cp:lastModifiedBy>claudiu_i</cp:lastModifiedBy>
  <cp:lastPrinted>2022-05-02T14:13:00Z</cp:lastPrinted>
  <dcterms:created xsi:type="dcterms:W3CDTF">2021-01-05T07:32:02Z</dcterms:created>
  <dcterms:modified xsi:type="dcterms:W3CDTF">2022-05-03T13:52:36Z</dcterms:modified>
</cp:coreProperties>
</file>